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2021" sheetId="1" r:id="rId1"/>
  </sheets>
  <definedNames>
    <definedName name="_xlnm.Print_Titles" localSheetId="0">'2021'!$13:$14</definedName>
  </definedNames>
  <calcPr fullCalcOnLoad="1" fullPrecision="0"/>
</workbook>
</file>

<file path=xl/sharedStrings.xml><?xml version="1.0" encoding="utf-8"?>
<sst xmlns="http://schemas.openxmlformats.org/spreadsheetml/2006/main" count="147" uniqueCount="146">
  <si>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</si>
  <si>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</si>
  <si>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</si>
  <si>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</si>
  <si>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</si>
  <si>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</si>
  <si>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</si>
  <si>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</si>
  <si>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</si>
  <si>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</si>
  <si>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</si>
  <si>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</si>
  <si>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</si>
  <si>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</si>
  <si>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</si>
  <si>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</si>
  <si>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</si>
  <si>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</si>
  <si>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</si>
  <si>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</si>
  <si>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</si>
  <si>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</si>
  <si>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</si>
  <si>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</si>
  <si>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</si>
  <si>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</si>
  <si>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</si>
  <si>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</si>
  <si>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</si>
  <si>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</si>
  <si>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</si>
  <si>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</si>
  <si>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</si>
  <si>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</si>
  <si>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</si>
  <si>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</si>
  <si>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</si>
  <si>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</si>
  <si>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</si>
  <si>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</si>
  <si>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</si>
  <si>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</si>
  <si>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</si>
  <si>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</si>
  <si>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</si>
  <si>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</si>
  <si>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</si>
  <si>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</si>
  <si>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</si>
  <si>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</si>
  <si>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</si>
  <si>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</si>
  <si>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</si>
  <si>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</si>
  <si>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</si>
  <si>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</si>
  <si>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</si>
  <si>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</si>
  <si>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</si>
  <si>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</si>
  <si>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</si>
  <si>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</si>
  <si>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</si>
  <si>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</si>
  <si>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</si>
  <si>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</si>
  <si>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</si>
  <si>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</si>
  <si>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</si>
  <si>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</si>
  <si>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</si>
  <si>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</si>
  <si>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</si>
  <si>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</si>
  <si>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</si>
  <si>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</si>
  <si>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</si>
  <si>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</si>
  <si>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</si>
  <si>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</si>
  <si>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</si>
  <si>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</si>
  <si>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</si>
  <si>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</si>
  <si>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</si>
  <si>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</si>
  <si>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</si>
  <si>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</si>
  <si>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</si>
  <si>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</si>
  <si>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</si>
  <si>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</si>
  <si>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</si>
  <si>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</si>
  <si>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к решению Думы городского</t>
  </si>
  <si>
    <t>901 1 13 02994 04 0000 130</t>
  </si>
  <si>
    <t>Свод доходов бюджета городского округа Заречный на 2022 год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</si>
  <si>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</si>
  <si>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</si>
  <si>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городского округа Заречный на</t>
  </si>
  <si>
    <t>2022 год и плановый период</t>
  </si>
  <si>
    <t>2023-2024 годов»</t>
  </si>
  <si>
    <t>от №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</si>
  <si>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</si>
  <si>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</si>
  <si>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</si>
  <si>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</si>
  <si>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</si>
  <si>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</si>
  <si>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</si>
  <si>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</si>
  <si>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</si>
  <si>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</si>
  <si>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</si>
  <si>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</si>
  <si>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</si>
  <si>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</si>
  <si>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</si>
  <si>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</si>
  <si>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</si>
  <si>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</si>
  <si>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</si>
  <si>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</si>
  <si>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</si>
  <si>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</si>
  <si>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</si>
  <si>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</si>
  <si>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</si>
  <si>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</si>
  <si>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</si>
  <si>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000 2 02 45303 00 0000150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</si>
  <si>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</si>
  <si>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</si>
  <si>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906 2 02 45303 04 0000 150</t>
  </si>
  <si>
    <t>000 2 02 49999 00 0000 150</t>
  </si>
  <si>
    <t>906 2 02 49999 04 0000 150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</si>
  <si>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</si>
  <si>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</si>
  <si>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</si>
  <si>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000 2 02 25497 00 0000 150</t>
  </si>
  <si>
    <t>901 2 02 25497 04 0000 150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</si>
  <si>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</si>
  <si>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</si>
  <si>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округа Заречный «О внесении</t>
  </si>
  <si>
    <t>изменений в решение Думы от</t>
  </si>
  <si>
    <t>13.12.2021 № 57-Р «О бюджете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</si>
</sst>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93" fontId="12" fillId="0" borderId="10" xfId="60" applyNumberFormat="1" applyFont="1" applyFill="1" applyBorder="1" applyAlignment="1">
      <alignment horizontal="center" vertical="top"/>
    </xf>
    <xf numFmtId="193" fontId="12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79">
      <selection activeCell="C9" sqref="C9:D9"/>
    </sheetView>
  </sheetViews>
  <sheetFormatPr defaultColWidth="9.00390625" defaultRowHeight="12.75"/>
  <cols>
    <col min="1" max="1" width="8.50390625" style="18" customWidth="1"/>
    <col min="2" max="2" width="24.375" style="18" customWidth="1"/>
    <col min="3" max="3" width="50.50390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59" t="s">
        <v>62</v>
      </c>
      <c r="D1" s="62"/>
    </row>
    <row r="2" spans="3:4" s="10" customFormat="1" ht="15">
      <c r="C2" s="59" t="s">
        <v>94</v>
      </c>
      <c r="D2" s="62"/>
    </row>
    <row r="3" spans="3:4" s="10" customFormat="1" ht="15">
      <c r="C3" s="59" t="s">
        <v>143</v>
      </c>
      <c r="D3" s="62"/>
    </row>
    <row r="4" spans="3:4" s="10" customFormat="1" ht="15">
      <c r="C4" s="59" t="s">
        <v>144</v>
      </c>
      <c r="D4" s="62"/>
    </row>
    <row r="5" spans="3:4" s="10" customFormat="1" ht="15" customHeight="1">
      <c r="C5" s="58" t="s">
        <v>145</v>
      </c>
      <c r="D5" s="58"/>
    </row>
    <row r="6" spans="3:4" s="10" customFormat="1" ht="15" customHeight="1">
      <c r="C6" s="58" t="s">
        <v>99</v>
      </c>
      <c r="D6" s="58"/>
    </row>
    <row r="7" spans="3:4" s="10" customFormat="1" ht="15" customHeight="1">
      <c r="C7" s="58" t="s">
        <v>100</v>
      </c>
      <c r="D7" s="58"/>
    </row>
    <row r="8" spans="3:4" s="10" customFormat="1" ht="15" customHeight="1">
      <c r="C8" s="59" t="s">
        <v>101</v>
      </c>
      <c r="D8" s="59"/>
    </row>
    <row r="9" spans="3:4" s="10" customFormat="1" ht="15" customHeight="1">
      <c r="C9" s="59" t="s">
        <v>102</v>
      </c>
      <c r="D9" s="59"/>
    </row>
    <row r="10" spans="3:4" s="10" customFormat="1" ht="15" customHeight="1">
      <c r="C10" s="59"/>
      <c r="D10" s="59"/>
    </row>
    <row r="11" spans="1:4" ht="13.5" customHeight="1">
      <c r="A11" s="54" t="s">
        <v>96</v>
      </c>
      <c r="B11" s="55"/>
      <c r="C11" s="55"/>
      <c r="D11" s="55"/>
    </row>
    <row r="12" spans="2:4" ht="12.75">
      <c r="B12" s="20"/>
      <c r="C12" s="20"/>
      <c r="D12" s="20"/>
    </row>
    <row r="13" spans="1:4" s="21" customFormat="1" ht="18" customHeight="1">
      <c r="A13" s="60" t="s">
        <v>44</v>
      </c>
      <c r="B13" s="56" t="s">
        <v>43</v>
      </c>
      <c r="C13" s="56" t="s">
        <v>42</v>
      </c>
      <c r="D13" s="56" t="s">
        <v>45</v>
      </c>
    </row>
    <row r="14" spans="1:4" s="21" customFormat="1" ht="28.5" customHeight="1">
      <c r="A14" s="61"/>
      <c r="B14" s="57"/>
      <c r="C14" s="57"/>
      <c r="D14" s="57"/>
    </row>
    <row r="15" spans="1:4" s="10" customFormat="1" ht="15" customHeight="1">
      <c r="A15" s="46">
        <v>1</v>
      </c>
      <c r="B15" s="2" t="s">
        <v>13</v>
      </c>
      <c r="C15" s="11" t="s">
        <v>51</v>
      </c>
      <c r="D15" s="23">
        <f>SUM(D16+D18+D20+D23+D26+D28+D36+D38+D41+D48)</f>
        <v>498755949</v>
      </c>
    </row>
    <row r="16" spans="1:4" s="10" customFormat="1" ht="15" customHeight="1">
      <c r="A16" s="46">
        <v>2</v>
      </c>
      <c r="B16" s="2" t="s">
        <v>75</v>
      </c>
      <c r="C16" s="11" t="s">
        <v>52</v>
      </c>
      <c r="D16" s="24">
        <f>SUM(D17:D17)</f>
        <v>322678420</v>
      </c>
    </row>
    <row r="17" spans="1:4" s="10" customFormat="1" ht="17.25" customHeight="1">
      <c r="A17" s="22">
        <v>3</v>
      </c>
      <c r="B17" s="7" t="s">
        <v>74</v>
      </c>
      <c r="C17" s="1" t="s">
        <v>82</v>
      </c>
      <c r="D17" s="25">
        <v>322678420</v>
      </c>
    </row>
    <row r="18" spans="1:4" s="10" customFormat="1" ht="46.5" customHeight="1">
      <c r="A18" s="46">
        <v>4</v>
      </c>
      <c r="B18" s="3" t="s">
        <v>35</v>
      </c>
      <c r="C18" s="11" t="s">
        <v>53</v>
      </c>
      <c r="D18" s="26">
        <f>SUM(D19)</f>
        <v>19636560</v>
      </c>
    </row>
    <row r="19" spans="1:4" s="10" customFormat="1" ht="31.5" customHeight="1">
      <c r="A19" s="22">
        <v>5</v>
      </c>
      <c r="B19" s="4" t="s">
        <v>47</v>
      </c>
      <c r="C19" s="12" t="s">
        <v>77</v>
      </c>
      <c r="D19" s="29">
        <v>19636560</v>
      </c>
    </row>
    <row r="20" spans="1:4" s="10" customFormat="1" ht="15">
      <c r="A20" s="46">
        <v>6</v>
      </c>
      <c r="B20" s="3" t="s">
        <v>36</v>
      </c>
      <c r="C20" s="11" t="s">
        <v>50</v>
      </c>
      <c r="D20" s="26">
        <f>SUM(D21:D22)</f>
        <v>64670640</v>
      </c>
    </row>
    <row r="21" spans="1:4" s="10" customFormat="1" ht="32.25" customHeight="1">
      <c r="A21" s="22">
        <v>7</v>
      </c>
      <c r="B21" s="8" t="s">
        <v>76</v>
      </c>
      <c r="C21" s="12" t="s">
        <v>83</v>
      </c>
      <c r="D21" s="27">
        <v>50960040</v>
      </c>
    </row>
    <row r="22" spans="1:4" s="10" customFormat="1" ht="32.25" customHeight="1">
      <c r="A22" s="22">
        <v>8</v>
      </c>
      <c r="B22" s="5" t="s">
        <v>27</v>
      </c>
      <c r="C22" s="14" t="s">
        <v>25</v>
      </c>
      <c r="D22" s="27">
        <v>13710600</v>
      </c>
    </row>
    <row r="23" spans="1:4" s="10" customFormat="1" ht="15">
      <c r="A23" s="46">
        <v>9</v>
      </c>
      <c r="B23" s="2" t="s">
        <v>37</v>
      </c>
      <c r="C23" s="11" t="s">
        <v>49</v>
      </c>
      <c r="D23" s="23">
        <f>SUM(D24+D25)</f>
        <v>28880000</v>
      </c>
    </row>
    <row r="24" spans="1:4" s="10" customFormat="1" ht="15">
      <c r="A24" s="22">
        <v>10</v>
      </c>
      <c r="B24" s="6" t="s">
        <v>14</v>
      </c>
      <c r="C24" s="31" t="s">
        <v>1</v>
      </c>
      <c r="D24" s="25">
        <v>7860000</v>
      </c>
    </row>
    <row r="25" spans="1:4" s="10" customFormat="1" ht="15">
      <c r="A25" s="22">
        <v>11</v>
      </c>
      <c r="B25" s="6" t="s">
        <v>15</v>
      </c>
      <c r="C25" s="37" t="s">
        <v>0</v>
      </c>
      <c r="D25" s="25">
        <v>21020000</v>
      </c>
    </row>
    <row r="26" spans="1:4" s="10" customFormat="1" ht="15">
      <c r="A26" s="46">
        <v>12</v>
      </c>
      <c r="B26" s="9" t="s">
        <v>4</v>
      </c>
      <c r="C26" s="11" t="s">
        <v>48</v>
      </c>
      <c r="D26" s="24">
        <f>SUM(D27:D27)</f>
        <v>2220220</v>
      </c>
    </row>
    <row r="27" spans="1:4" s="10" customFormat="1" ht="63" customHeight="1">
      <c r="A27" s="22">
        <v>13</v>
      </c>
      <c r="B27" s="4" t="s">
        <v>16</v>
      </c>
      <c r="C27" s="15" t="s">
        <v>38</v>
      </c>
      <c r="D27" s="27">
        <v>2220220</v>
      </c>
    </row>
    <row r="28" spans="1:4" s="10" customFormat="1" ht="63" customHeight="1">
      <c r="A28" s="46">
        <v>14</v>
      </c>
      <c r="B28" s="44" t="s">
        <v>5</v>
      </c>
      <c r="C28" s="11" t="s">
        <v>54</v>
      </c>
      <c r="D28" s="23">
        <f>SUM(D29+D33)</f>
        <v>50728709</v>
      </c>
    </row>
    <row r="29" spans="1:4" s="10" customFormat="1" ht="111" customHeight="1">
      <c r="A29" s="22">
        <v>15</v>
      </c>
      <c r="B29" s="5" t="s">
        <v>8</v>
      </c>
      <c r="C29" s="38" t="s">
        <v>81</v>
      </c>
      <c r="D29" s="27">
        <f>SUM(D30:D32)</f>
        <v>46327740</v>
      </c>
    </row>
    <row r="30" spans="1:4" s="10" customFormat="1" ht="108" customHeight="1">
      <c r="A30" s="22">
        <v>16</v>
      </c>
      <c r="B30" s="39" t="s">
        <v>26</v>
      </c>
      <c r="C30" s="40" t="s">
        <v>9</v>
      </c>
      <c r="D30" s="27">
        <v>16629730</v>
      </c>
    </row>
    <row r="31" spans="1:4" s="10" customFormat="1" ht="94.5" customHeight="1">
      <c r="A31" s="22">
        <v>17</v>
      </c>
      <c r="B31" s="39" t="s">
        <v>17</v>
      </c>
      <c r="C31" s="40" t="s">
        <v>28</v>
      </c>
      <c r="D31" s="27">
        <v>2333310</v>
      </c>
    </row>
    <row r="32" spans="1:4" s="10" customFormat="1" ht="48" customHeight="1">
      <c r="A32" s="22">
        <v>18</v>
      </c>
      <c r="B32" s="39" t="s">
        <v>29</v>
      </c>
      <c r="C32" s="35" t="s">
        <v>30</v>
      </c>
      <c r="D32" s="27">
        <v>27364700</v>
      </c>
    </row>
    <row r="33" spans="1:4" s="10" customFormat="1" ht="96" customHeight="1">
      <c r="A33" s="22">
        <v>19</v>
      </c>
      <c r="B33" s="41" t="s">
        <v>10</v>
      </c>
      <c r="C33" s="12" t="s">
        <v>39</v>
      </c>
      <c r="D33" s="25">
        <f>SUM(D34:D35)</f>
        <v>4400969</v>
      </c>
    </row>
    <row r="34" spans="1:4" s="10" customFormat="1" ht="95.25" customHeight="1">
      <c r="A34" s="22">
        <v>20</v>
      </c>
      <c r="B34" s="36" t="s">
        <v>19</v>
      </c>
      <c r="C34" s="42" t="s">
        <v>31</v>
      </c>
      <c r="D34" s="43">
        <v>2393969</v>
      </c>
    </row>
    <row r="35" spans="1:4" s="10" customFormat="1" ht="130.5" customHeight="1">
      <c r="A35" s="22">
        <v>21</v>
      </c>
      <c r="B35" s="36" t="s">
        <v>86</v>
      </c>
      <c r="C35" s="35" t="s">
        <v>87</v>
      </c>
      <c r="D35" s="27">
        <v>2007000</v>
      </c>
    </row>
    <row r="36" spans="1:4" s="10" customFormat="1" ht="30.75" customHeight="1">
      <c r="A36" s="46">
        <v>22</v>
      </c>
      <c r="B36" s="2" t="s">
        <v>6</v>
      </c>
      <c r="C36" s="11" t="s">
        <v>55</v>
      </c>
      <c r="D36" s="23">
        <f>+D37</f>
        <v>2533000</v>
      </c>
    </row>
    <row r="37" spans="1:4" s="10" customFormat="1" ht="33" customHeight="1">
      <c r="A37" s="22">
        <v>23</v>
      </c>
      <c r="B37" s="6" t="s">
        <v>22</v>
      </c>
      <c r="C37" s="31" t="s">
        <v>2</v>
      </c>
      <c r="D37" s="25">
        <v>2533000</v>
      </c>
    </row>
    <row r="38" spans="1:4" s="10" customFormat="1" ht="31.5" customHeight="1">
      <c r="A38" s="46">
        <v>24</v>
      </c>
      <c r="B38" s="2" t="s">
        <v>21</v>
      </c>
      <c r="C38" s="11" t="s">
        <v>85</v>
      </c>
      <c r="D38" s="23">
        <f>SUM(D39:D40)</f>
        <v>3568940</v>
      </c>
    </row>
    <row r="39" spans="1:4" s="10" customFormat="1" ht="33" customHeight="1">
      <c r="A39" s="22">
        <v>25</v>
      </c>
      <c r="B39" s="6" t="s">
        <v>88</v>
      </c>
      <c r="C39" s="31" t="s">
        <v>80</v>
      </c>
      <c r="D39" s="25">
        <v>3447500</v>
      </c>
    </row>
    <row r="40" spans="1:4" s="10" customFormat="1" ht="33" customHeight="1">
      <c r="A40" s="22">
        <v>26</v>
      </c>
      <c r="B40" s="6" t="s">
        <v>95</v>
      </c>
      <c r="C40" s="31" t="s">
        <v>61</v>
      </c>
      <c r="D40" s="25">
        <v>121440</v>
      </c>
    </row>
    <row r="41" spans="1:4" s="10" customFormat="1" ht="32.25" customHeight="1">
      <c r="A41" s="46">
        <v>27</v>
      </c>
      <c r="B41" s="2" t="s">
        <v>11</v>
      </c>
      <c r="C41" s="11" t="s">
        <v>56</v>
      </c>
      <c r="D41" s="23">
        <f>SUM(D42+D44)</f>
        <v>2899660</v>
      </c>
    </row>
    <row r="42" spans="1:4" s="10" customFormat="1" ht="94.5" customHeight="1">
      <c r="A42" s="22">
        <v>28</v>
      </c>
      <c r="B42" s="6" t="s">
        <v>18</v>
      </c>
      <c r="C42" s="16" t="s">
        <v>40</v>
      </c>
      <c r="D42" s="25">
        <f>SUM(D43)</f>
        <v>2473700</v>
      </c>
    </row>
    <row r="43" spans="1:4" s="10" customFormat="1" ht="125.25" customHeight="1">
      <c r="A43" s="22">
        <v>29</v>
      </c>
      <c r="B43" s="32" t="s">
        <v>23</v>
      </c>
      <c r="C43" s="35" t="s">
        <v>32</v>
      </c>
      <c r="D43" s="27">
        <v>2473700</v>
      </c>
    </row>
    <row r="44" spans="1:4" s="10" customFormat="1" ht="49.5" customHeight="1">
      <c r="A44" s="22">
        <v>30</v>
      </c>
      <c r="B44" s="6" t="s">
        <v>20</v>
      </c>
      <c r="C44" s="31" t="s">
        <v>41</v>
      </c>
      <c r="D44" s="25">
        <f>SUM(D45:D47)</f>
        <v>425960</v>
      </c>
    </row>
    <row r="45" spans="1:4" s="10" customFormat="1" ht="63.75" customHeight="1">
      <c r="A45" s="22">
        <v>31</v>
      </c>
      <c r="B45" s="32" t="s">
        <v>46</v>
      </c>
      <c r="C45" s="34" t="s">
        <v>12</v>
      </c>
      <c r="D45" s="27">
        <v>269430</v>
      </c>
    </row>
    <row r="46" spans="1:4" s="10" customFormat="1" ht="63" customHeight="1">
      <c r="A46" s="22">
        <v>32</v>
      </c>
      <c r="B46" s="32" t="s">
        <v>24</v>
      </c>
      <c r="C46" s="34" t="s">
        <v>33</v>
      </c>
      <c r="D46" s="29">
        <v>106530</v>
      </c>
    </row>
    <row r="47" spans="1:4" s="10" customFormat="1" ht="113.25" customHeight="1">
      <c r="A47" s="22">
        <v>33</v>
      </c>
      <c r="B47" s="32" t="s">
        <v>64</v>
      </c>
      <c r="C47" s="33" t="s">
        <v>63</v>
      </c>
      <c r="D47" s="29">
        <v>50000</v>
      </c>
    </row>
    <row r="48" spans="1:4" s="10" customFormat="1" ht="28.5" customHeight="1">
      <c r="A48" s="46">
        <v>34</v>
      </c>
      <c r="B48" s="30" t="s">
        <v>7</v>
      </c>
      <c r="C48" s="11" t="s">
        <v>57</v>
      </c>
      <c r="D48" s="24">
        <v>939800</v>
      </c>
    </row>
    <row r="49" spans="1:4" s="10" customFormat="1" ht="18" customHeight="1">
      <c r="A49" s="46">
        <v>35</v>
      </c>
      <c r="B49" s="2" t="s">
        <v>3</v>
      </c>
      <c r="C49" s="11" t="s">
        <v>58</v>
      </c>
      <c r="D49" s="26">
        <f>D50</f>
        <v>1133228072</v>
      </c>
    </row>
    <row r="50" spans="1:4" s="10" customFormat="1" ht="48" customHeight="1">
      <c r="A50" s="46">
        <v>36</v>
      </c>
      <c r="B50" s="2" t="s">
        <v>59</v>
      </c>
      <c r="C50" s="11" t="s">
        <v>60</v>
      </c>
      <c r="D50" s="24">
        <f>D51+D54+D62+D76</f>
        <v>1133228072</v>
      </c>
    </row>
    <row r="51" spans="1:4" s="10" customFormat="1" ht="30">
      <c r="A51" s="46">
        <v>37</v>
      </c>
      <c r="B51" s="2" t="s">
        <v>66</v>
      </c>
      <c r="C51" s="11" t="s">
        <v>78</v>
      </c>
      <c r="D51" s="24">
        <f>SUM(D52+D53)</f>
        <v>390425000</v>
      </c>
    </row>
    <row r="52" spans="1:4" s="10" customFormat="1" ht="47.25" customHeight="1">
      <c r="A52" s="22">
        <v>38</v>
      </c>
      <c r="B52" s="6" t="s">
        <v>65</v>
      </c>
      <c r="C52" s="16" t="s">
        <v>90</v>
      </c>
      <c r="D52" s="27">
        <v>377296000</v>
      </c>
    </row>
    <row r="53" spans="1:4" s="10" customFormat="1" ht="29.25" customHeight="1">
      <c r="A53" s="22">
        <v>39</v>
      </c>
      <c r="B53" s="6" t="s">
        <v>84</v>
      </c>
      <c r="C53" s="16" t="s">
        <v>89</v>
      </c>
      <c r="D53" s="27">
        <v>13129000</v>
      </c>
    </row>
    <row r="54" spans="1:4" s="10" customFormat="1" ht="31.5" customHeight="1">
      <c r="A54" s="46">
        <v>40</v>
      </c>
      <c r="B54" s="2" t="s">
        <v>67</v>
      </c>
      <c r="C54" s="17" t="s">
        <v>34</v>
      </c>
      <c r="D54" s="24">
        <f>D57+D59+D55</f>
        <v>68078272</v>
      </c>
    </row>
    <row r="55" spans="1:4" s="10" customFormat="1" ht="32.25" customHeight="1">
      <c r="A55" s="22">
        <v>41</v>
      </c>
      <c r="B55" s="5" t="s">
        <v>139</v>
      </c>
      <c r="C55" s="12" t="s">
        <v>142</v>
      </c>
      <c r="D55" s="28">
        <v>1357272</v>
      </c>
    </row>
    <row r="56" spans="1:4" s="10" customFormat="1" ht="49.5" customHeight="1">
      <c r="A56" s="22">
        <v>42</v>
      </c>
      <c r="B56" s="39" t="s">
        <v>140</v>
      </c>
      <c r="C56" s="35" t="s">
        <v>141</v>
      </c>
      <c r="D56" s="48">
        <v>1357272</v>
      </c>
    </row>
    <row r="57" spans="1:4" s="10" customFormat="1" ht="32.25" customHeight="1">
      <c r="A57" s="22">
        <v>43</v>
      </c>
      <c r="B57" s="5" t="s">
        <v>110</v>
      </c>
      <c r="C57" s="12" t="s">
        <v>109</v>
      </c>
      <c r="D57" s="28">
        <v>31451400</v>
      </c>
    </row>
    <row r="58" spans="1:4" s="10" customFormat="1" ht="49.5" customHeight="1">
      <c r="A58" s="22">
        <v>44</v>
      </c>
      <c r="B58" s="39" t="s">
        <v>98</v>
      </c>
      <c r="C58" s="35" t="s">
        <v>97</v>
      </c>
      <c r="D58" s="48">
        <v>31451400</v>
      </c>
    </row>
    <row r="59" spans="1:4" s="10" customFormat="1" ht="17.25" customHeight="1">
      <c r="A59" s="22">
        <v>45</v>
      </c>
      <c r="B59" s="5" t="s">
        <v>108</v>
      </c>
      <c r="C59" s="12" t="s">
        <v>111</v>
      </c>
      <c r="D59" s="28">
        <f>D60+D61</f>
        <v>35269600</v>
      </c>
    </row>
    <row r="60" spans="1:4" s="10" customFormat="1" ht="17.25" customHeight="1">
      <c r="A60" s="22">
        <v>46</v>
      </c>
      <c r="B60" s="39" t="s">
        <v>92</v>
      </c>
      <c r="C60" s="35" t="s">
        <v>112</v>
      </c>
      <c r="D60" s="48">
        <v>35097700</v>
      </c>
    </row>
    <row r="61" spans="1:4" s="10" customFormat="1" ht="16.5" customHeight="1">
      <c r="A61" s="22">
        <v>47</v>
      </c>
      <c r="B61" s="39" t="s">
        <v>103</v>
      </c>
      <c r="C61" s="33" t="s">
        <v>112</v>
      </c>
      <c r="D61" s="48">
        <v>171900</v>
      </c>
    </row>
    <row r="62" spans="1:4" s="10" customFormat="1" ht="30">
      <c r="A62" s="46">
        <v>48</v>
      </c>
      <c r="B62" s="2" t="s">
        <v>68</v>
      </c>
      <c r="C62" s="17" t="s">
        <v>79</v>
      </c>
      <c r="D62" s="24">
        <f>D63+D65+D68+D70+D72+D74</f>
        <v>633220900</v>
      </c>
    </row>
    <row r="63" spans="1:4" s="10" customFormat="1" ht="47.25" customHeight="1">
      <c r="A63" s="22">
        <v>49</v>
      </c>
      <c r="B63" s="5" t="s">
        <v>114</v>
      </c>
      <c r="C63" s="12" t="s">
        <v>113</v>
      </c>
      <c r="D63" s="27">
        <f>D64</f>
        <v>7830700</v>
      </c>
    </row>
    <row r="64" spans="1:4" s="10" customFormat="1" ht="47.25" customHeight="1">
      <c r="A64" s="22">
        <v>50</v>
      </c>
      <c r="B64" s="39" t="s">
        <v>70</v>
      </c>
      <c r="C64" s="35" t="s">
        <v>106</v>
      </c>
      <c r="D64" s="49">
        <v>7830700</v>
      </c>
    </row>
    <row r="65" spans="1:4" s="10" customFormat="1" ht="48.75" customHeight="1">
      <c r="A65" s="22">
        <v>51</v>
      </c>
      <c r="B65" s="5" t="s">
        <v>115</v>
      </c>
      <c r="C65" s="13" t="s">
        <v>116</v>
      </c>
      <c r="D65" s="27">
        <f>D66+D67</f>
        <v>87015900</v>
      </c>
    </row>
    <row r="66" spans="1:4" s="10" customFormat="1" ht="48" customHeight="1">
      <c r="A66" s="22">
        <v>52</v>
      </c>
      <c r="B66" s="39" t="s">
        <v>72</v>
      </c>
      <c r="C66" s="50" t="s">
        <v>107</v>
      </c>
      <c r="D66" s="49">
        <v>85579800</v>
      </c>
    </row>
    <row r="67" spans="1:4" s="10" customFormat="1" ht="47.25" customHeight="1">
      <c r="A67" s="22">
        <v>53</v>
      </c>
      <c r="B67" s="39" t="s">
        <v>73</v>
      </c>
      <c r="C67" s="50" t="s">
        <v>117</v>
      </c>
      <c r="D67" s="49">
        <v>1436100</v>
      </c>
    </row>
    <row r="68" spans="1:4" s="10" customFormat="1" ht="64.5" customHeight="1">
      <c r="A68" s="22">
        <v>54</v>
      </c>
      <c r="B68" s="5" t="s">
        <v>118</v>
      </c>
      <c r="C68" s="12" t="s">
        <v>119</v>
      </c>
      <c r="D68" s="27">
        <f>D69</f>
        <v>115600</v>
      </c>
    </row>
    <row r="69" spans="1:4" s="10" customFormat="1" ht="78.75" customHeight="1">
      <c r="A69" s="22">
        <v>55</v>
      </c>
      <c r="B69" s="39" t="s">
        <v>71</v>
      </c>
      <c r="C69" s="35" t="s">
        <v>120</v>
      </c>
      <c r="D69" s="49">
        <v>115600</v>
      </c>
    </row>
    <row r="70" spans="1:4" s="10" customFormat="1" ht="30" customHeight="1">
      <c r="A70" s="22">
        <v>56</v>
      </c>
      <c r="B70" s="5" t="s">
        <v>121</v>
      </c>
      <c r="C70" s="1" t="s">
        <v>122</v>
      </c>
      <c r="D70" s="27">
        <f>D71</f>
        <v>14457100</v>
      </c>
    </row>
    <row r="71" spans="1:4" s="10" customFormat="1" ht="48" customHeight="1">
      <c r="A71" s="22">
        <v>57</v>
      </c>
      <c r="B71" s="39" t="s">
        <v>93</v>
      </c>
      <c r="C71" s="33" t="s">
        <v>123</v>
      </c>
      <c r="D71" s="49">
        <v>14457100</v>
      </c>
    </row>
    <row r="72" spans="1:4" s="10" customFormat="1" ht="63" customHeight="1">
      <c r="A72" s="22">
        <v>58</v>
      </c>
      <c r="B72" s="5" t="s">
        <v>124</v>
      </c>
      <c r="C72" s="1" t="s">
        <v>125</v>
      </c>
      <c r="D72" s="27">
        <f>D73</f>
        <v>92000</v>
      </c>
    </row>
    <row r="73" spans="1:4" s="10" customFormat="1" ht="61.5" customHeight="1">
      <c r="A73" s="22">
        <v>59</v>
      </c>
      <c r="B73" s="39" t="s">
        <v>91</v>
      </c>
      <c r="C73" s="33" t="s">
        <v>126</v>
      </c>
      <c r="D73" s="49">
        <v>92000</v>
      </c>
    </row>
    <row r="74" spans="1:4" s="10" customFormat="1" ht="15.75" customHeight="1">
      <c r="A74" s="22">
        <v>60</v>
      </c>
      <c r="B74" s="5" t="s">
        <v>127</v>
      </c>
      <c r="C74" s="13" t="s">
        <v>128</v>
      </c>
      <c r="D74" s="27">
        <f>D75</f>
        <v>523709600</v>
      </c>
    </row>
    <row r="75" spans="1:4" s="10" customFormat="1" ht="18" customHeight="1">
      <c r="A75" s="22">
        <v>61</v>
      </c>
      <c r="B75" s="39" t="s">
        <v>69</v>
      </c>
      <c r="C75" s="50" t="s">
        <v>129</v>
      </c>
      <c r="D75" s="49">
        <v>523709600</v>
      </c>
    </row>
    <row r="76" spans="1:4" s="10" customFormat="1" ht="15" customHeight="1">
      <c r="A76" s="46">
        <v>62</v>
      </c>
      <c r="B76" s="2" t="s">
        <v>104</v>
      </c>
      <c r="C76" s="47" t="s">
        <v>105</v>
      </c>
      <c r="D76" s="24">
        <f>D77+D79</f>
        <v>41503900</v>
      </c>
    </row>
    <row r="77" spans="1:4" s="10" customFormat="1" ht="81" customHeight="1">
      <c r="A77" s="22">
        <v>63</v>
      </c>
      <c r="B77" s="7" t="s">
        <v>130</v>
      </c>
      <c r="C77" s="13" t="s">
        <v>131</v>
      </c>
      <c r="D77" s="27">
        <f>D78</f>
        <v>17429000</v>
      </c>
    </row>
    <row r="78" spans="1:4" s="52" customFormat="1" ht="84" customHeight="1">
      <c r="A78" s="22">
        <v>64</v>
      </c>
      <c r="B78" s="51" t="s">
        <v>133</v>
      </c>
      <c r="C78" s="50" t="s">
        <v>132</v>
      </c>
      <c r="D78" s="49">
        <v>17429000</v>
      </c>
    </row>
    <row r="79" spans="1:4" s="10" customFormat="1" ht="33" customHeight="1">
      <c r="A79" s="22">
        <v>65</v>
      </c>
      <c r="B79" s="7" t="s">
        <v>134</v>
      </c>
      <c r="C79" s="13" t="s">
        <v>136</v>
      </c>
      <c r="D79" s="27">
        <f>D80</f>
        <v>24074900</v>
      </c>
    </row>
    <row r="80" spans="1:4" s="52" customFormat="1" ht="30" customHeight="1">
      <c r="A80" s="22">
        <v>66</v>
      </c>
      <c r="B80" s="51" t="s">
        <v>135</v>
      </c>
      <c r="C80" s="50" t="s">
        <v>137</v>
      </c>
      <c r="D80" s="49">
        <v>24074900</v>
      </c>
    </row>
    <row r="81" spans="1:4" s="10" customFormat="1" ht="15">
      <c r="A81" s="46">
        <v>67</v>
      </c>
      <c r="B81" s="53"/>
      <c r="C81" s="45" t="s">
        <v>138</v>
      </c>
      <c r="D81" s="23">
        <f>D15+D49</f>
        <v>1631984021</v>
      </c>
    </row>
  </sheetData>
  <sheetProtection/>
  <mergeCells count="15">
    <mergeCell ref="C7:D7"/>
    <mergeCell ref="C8:D8"/>
    <mergeCell ref="C9:D9"/>
    <mergeCell ref="C1:D1"/>
    <mergeCell ref="C2:D2"/>
    <mergeCell ref="C3:D3"/>
    <mergeCell ref="C4:D4"/>
    <mergeCell ref="C5:D5"/>
    <mergeCell ref="C6:D6"/>
    <mergeCell ref="A11:D11"/>
    <mergeCell ref="B13:B14"/>
    <mergeCell ref="C10:D10"/>
    <mergeCell ref="D13:D14"/>
    <mergeCell ref="A13:A14"/>
    <mergeCell ref="C13:C14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2022-02-15T06:18:20Z</cp:lastPrinted>
  <dcterms:created xsi:type="dcterms:W3CDTF">1999-08-31T09:18:08Z</dcterms:created>
  <dcterms:modified xsi:type="dcterms:W3CDTF">2022-02-15T06:18:39Z</dcterms:modified>
  <cp:category/>
  <cp:version/>
  <cp:contentType/>
  <cp:contentStatus/>
</cp:coreProperties>
</file>