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<sst xmlns="http://schemas.openxmlformats.org/spreadsheetml/2006/main" count="29" uniqueCount="29">
  <si>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</si>
  <si>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</si>
  <si>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</si>
  <si>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000 01 03 00 00 00 0000 000</t>
  </si>
  <si>
    <t>По решению Думы</t>
  </si>
  <si>
    <t>Сумма к утверждению</t>
  </si>
  <si>
    <t>919 01 02 00 00 04 0000 710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</si>
  <si>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</si>
  <si>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Кредиты кредитных организаций в валюте Российской Федерации </t>
  </si>
  <si>
    <t>000 01 02 00 00 00 0000 000</t>
  </si>
  <si>
    <t>Изменение остатков средств на счетах по учету средств бюджета</t>
  </si>
  <si>
    <t>Код строки</t>
  </si>
  <si>
    <t>2012 год</t>
  </si>
  <si>
    <t>-</t>
  </si>
  <si>
    <t>Утверждено решением</t>
  </si>
  <si>
    <t>919 01 03 01 00 04 0000 810</t>
  </si>
  <si>
    <t>Сумма, в рублях</t>
  </si>
  <si>
    <t>Приложение № 11</t>
  </si>
  <si>
    <t>Думы городского округа</t>
  </si>
  <si>
    <t>Наименование источника финансирования дефицита бюджета городского округа</t>
  </si>
  <si>
    <t>Код классификации источников финансирования дефицита бюджета городского округа</t>
  </si>
  <si>
    <t xml:space="preserve">Итого источников внутреннего финансирования дефицита бюджета городского округа </t>
  </si>
  <si>
    <t>919 01 02 00 00 04 0000 810</t>
  </si>
  <si>
    <t xml:space="preserve">Погашение бюджетами городских округов кредитов, полученных от кредитных организаций в валюте Российской Федерации </t>
  </si>
  <si>
    <t>Погашение бюджетами городских округов кредитов, полученных от других бюджетов бюджетной системы Российской Федерации  в валюте Российской Федерации</t>
  </si>
  <si>
    <t>на 2020 год</t>
  </si>
  <si>
    <t>Свод источников внутреннего финансирования дефицита бюджета городского округа Заречный                     на 2020 и 2021 годы</t>
  </si>
  <si>
    <t>на 2021 год</t>
  </si>
  <si>
    <t>от 27.06.2019  № 65-Р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</si>
</sst>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0_р_."/>
    <numFmt numFmtId="176" formatCode="#,##0.00_ ;\-#,##0.00\ "/>
  </numFmts>
  <fonts count="40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33CC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wrapText="1" shrinkToFit="1"/>
    </xf>
    <xf numFmtId="0" fontId="1" fillId="0" borderId="10" xfId="0" applyFont="1" applyBorder="1" applyAlignment="1">
      <alignment horizontal="center" wrapText="1" shrinkToFit="1"/>
    </xf>
    <xf numFmtId="171" fontId="1" fillId="0" borderId="10" xfId="58" applyFont="1" applyFill="1" applyBorder="1" applyAlignment="1">
      <alignment horizontal="center"/>
    </xf>
    <xf numFmtId="171" fontId="3" fillId="0" borderId="10" xfId="58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 shrinkToFit="1"/>
    </xf>
    <xf numFmtId="0" fontId="1" fillId="0" borderId="10" xfId="0" applyFont="1" applyFill="1" applyBorder="1" applyAlignment="1">
      <alignment horizontal="center" wrapText="1" shrinkToFi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 shrinkToFit="1"/>
    </xf>
    <xf numFmtId="0" fontId="3" fillId="0" borderId="10" xfId="0" applyFont="1" applyFill="1" applyBorder="1" applyAlignment="1">
      <alignment horizontal="center" wrapText="1" shrinkToFit="1"/>
    </xf>
    <xf numFmtId="49" fontId="3" fillId="0" borderId="10" xfId="0" applyNumberFormat="1" applyFont="1" applyFill="1" applyBorder="1" applyAlignment="1">
      <alignment horizontal="center"/>
    </xf>
    <xf numFmtId="39" fontId="1" fillId="0" borderId="10" xfId="58" applyNumberFormat="1" applyFont="1" applyFill="1" applyBorder="1" applyAlignment="1">
      <alignment/>
    </xf>
    <xf numFmtId="39" fontId="3" fillId="0" borderId="10" xfId="58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175" fontId="1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9" fillId="0" borderId="0" xfId="0" applyFont="1" applyAlignment="1">
      <alignment/>
    </xf>
    <xf numFmtId="175" fontId="1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top" wrapText="1" shrinkToFit="1"/>
    </xf>
    <xf numFmtId="0" fontId="3" fillId="0" borderId="10" xfId="0" applyFont="1" applyFill="1" applyBorder="1" applyAlignment="1">
      <alignment horizontal="center" vertical="top" wrapText="1" shrinkToFit="1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top" wrapText="1" shrinkToFit="1"/>
    </xf>
    <xf numFmtId="0" fontId="3" fillId="0" borderId="13" xfId="0" applyFont="1" applyBorder="1" applyAlignment="1">
      <alignment horizontal="center" vertical="top" wrapText="1" shrinkToFit="1"/>
    </xf>
    <xf numFmtId="0" fontId="3" fillId="0" borderId="14" xfId="0" applyFont="1" applyFill="1" applyBorder="1" applyAlignment="1">
      <alignment horizontal="center" vertical="top" wrapText="1" shrinkToFit="1"/>
    </xf>
    <xf numFmtId="0" fontId="1" fillId="0" borderId="15" xfId="0" applyFont="1" applyBorder="1" applyAlignment="1">
      <alignment horizontal="center" vertical="top" wrapText="1" shrinkToFit="1"/>
    </xf>
    <xf numFmtId="49" fontId="3" fillId="0" borderId="0" xfId="0" applyNumberFormat="1" applyFont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L16" sqref="L16"/>
    </sheetView>
  </sheetViews>
  <sheetFormatPr defaultColWidth="8.875" defaultRowHeight="12.75"/>
  <cols>
    <col min="1" max="1" width="3.875" style="1" customWidth="1"/>
    <col min="2" max="2" width="32.125" style="1" customWidth="1"/>
    <col min="3" max="3" width="6.25390625" style="1" hidden="1" customWidth="1"/>
    <col min="4" max="4" width="22.625" style="1" customWidth="1"/>
    <col min="5" max="5" width="16.25390625" style="4" hidden="1" customWidth="1"/>
    <col min="6" max="6" width="14.375" style="4" hidden="1" customWidth="1"/>
    <col min="7" max="7" width="19.25390625" style="4" hidden="1" customWidth="1"/>
    <col min="8" max="8" width="15.00390625" style="4" customWidth="1"/>
    <col min="9" max="9" width="14.375" style="26" customWidth="1"/>
    <col min="10" max="10" width="21.625" style="26" customWidth="1"/>
    <col min="11" max="16384" width="8.875" style="1" customWidth="1"/>
  </cols>
  <sheetData>
    <row r="1" spans="5:9" ht="12.75">
      <c r="E1" s="25"/>
      <c r="F1" s="25"/>
      <c r="G1" s="25"/>
      <c r="H1" s="31" t="s">
        <v>17</v>
      </c>
      <c r="I1" s="32"/>
    </row>
    <row r="2" spans="4:9" ht="12.75">
      <c r="D2" s="20"/>
      <c r="E2" s="19"/>
      <c r="F2" s="19"/>
      <c r="G2" s="19"/>
      <c r="H2" s="33" t="s">
        <v>14</v>
      </c>
      <c r="I2" s="33"/>
    </row>
    <row r="3" spans="4:9" ht="12.75">
      <c r="D3" s="20"/>
      <c r="E3" s="19"/>
      <c r="F3" s="19"/>
      <c r="G3" s="19"/>
      <c r="H3" s="33" t="s">
        <v>18</v>
      </c>
      <c r="I3" s="33"/>
    </row>
    <row r="4" spans="4:9" ht="12.75">
      <c r="D4" s="20"/>
      <c r="E4" s="19"/>
      <c r="F4" s="19"/>
      <c r="G4" s="19"/>
      <c r="H4" s="19"/>
      <c r="I4" s="21" t="s">
        <v>28</v>
      </c>
    </row>
    <row r="5" ht="15" customHeight="1"/>
    <row r="6" ht="15" customHeight="1"/>
    <row r="7" spans="1:9" ht="33" customHeight="1">
      <c r="A7" s="38" t="s">
        <v>26</v>
      </c>
      <c r="B7" s="32"/>
      <c r="C7" s="32"/>
      <c r="D7" s="32"/>
      <c r="E7" s="32"/>
      <c r="F7" s="32"/>
      <c r="G7" s="32"/>
      <c r="H7" s="32"/>
      <c r="I7" s="32"/>
    </row>
    <row r="8" spans="2:3" ht="16.5" customHeight="1">
      <c r="B8" s="2"/>
      <c r="C8" s="2"/>
    </row>
    <row r="9" spans="1:9" ht="18.75" customHeight="1">
      <c r="A9" s="34" t="s">
        <v>0</v>
      </c>
      <c r="B9" s="34" t="s">
        <v>19</v>
      </c>
      <c r="C9" s="29" t="s">
        <v>11</v>
      </c>
      <c r="D9" s="34" t="s">
        <v>20</v>
      </c>
      <c r="E9" s="30" t="s">
        <v>12</v>
      </c>
      <c r="F9" s="30" t="s">
        <v>4</v>
      </c>
      <c r="G9" s="30" t="s">
        <v>5</v>
      </c>
      <c r="H9" s="36" t="s">
        <v>16</v>
      </c>
      <c r="I9" s="37"/>
    </row>
    <row r="10" spans="1:9" ht="49.5" customHeight="1">
      <c r="A10" s="35"/>
      <c r="B10" s="35"/>
      <c r="C10" s="29"/>
      <c r="D10" s="35"/>
      <c r="E10" s="30"/>
      <c r="F10" s="30"/>
      <c r="G10" s="30"/>
      <c r="H10" s="30" t="s">
        <v>25</v>
      </c>
      <c r="I10" s="30" t="s">
        <v>27</v>
      </c>
    </row>
    <row r="11" spans="1:10" s="28" customFormat="1" ht="12" customHeight="1">
      <c r="A11" s="22">
        <v>1</v>
      </c>
      <c r="B11" s="23">
        <v>2</v>
      </c>
      <c r="C11" s="23">
        <v>3</v>
      </c>
      <c r="D11" s="22">
        <v>3</v>
      </c>
      <c r="E11" s="24">
        <v>5</v>
      </c>
      <c r="F11" s="24">
        <v>4</v>
      </c>
      <c r="G11" s="24">
        <v>4</v>
      </c>
      <c r="H11" s="24">
        <v>4</v>
      </c>
      <c r="I11" s="24">
        <v>5</v>
      </c>
      <c r="J11" s="27"/>
    </row>
    <row r="12" spans="1:9" ht="27.75" customHeight="1">
      <c r="A12" s="9">
        <v>1</v>
      </c>
      <c r="B12" s="10" t="s">
        <v>8</v>
      </c>
      <c r="C12" s="11">
        <v>520</v>
      </c>
      <c r="D12" s="13" t="s">
        <v>9</v>
      </c>
      <c r="E12" s="7" t="e">
        <f>SUM(#REF!+#REF!)</f>
        <v>#REF!</v>
      </c>
      <c r="F12" s="7"/>
      <c r="G12" s="7"/>
      <c r="H12" s="17">
        <f>H13+H14</f>
        <v>37459582</v>
      </c>
      <c r="I12" s="17">
        <f>I13+I14</f>
        <v>28931654</v>
      </c>
    </row>
    <row r="13" spans="1:9" ht="54" customHeight="1">
      <c r="A13" s="3">
        <v>2</v>
      </c>
      <c r="B13" s="5" t="s">
        <v>7</v>
      </c>
      <c r="C13" s="6">
        <v>520</v>
      </c>
      <c r="D13" s="12" t="s">
        <v>6</v>
      </c>
      <c r="E13" s="7" t="s">
        <v>13</v>
      </c>
      <c r="F13" s="8"/>
      <c r="G13" s="8"/>
      <c r="H13" s="17">
        <v>50353741</v>
      </c>
      <c r="I13" s="17">
        <v>79285395</v>
      </c>
    </row>
    <row r="14" spans="1:9" ht="53.25" customHeight="1">
      <c r="A14" s="3">
        <v>3</v>
      </c>
      <c r="B14" s="5" t="s">
        <v>23</v>
      </c>
      <c r="C14" s="6"/>
      <c r="D14" s="12" t="s">
        <v>22</v>
      </c>
      <c r="E14" s="7"/>
      <c r="F14" s="8"/>
      <c r="G14" s="8"/>
      <c r="H14" s="17">
        <v>-12894159</v>
      </c>
      <c r="I14" s="17">
        <v>-50353741</v>
      </c>
    </row>
    <row r="15" spans="1:9" ht="39.75" customHeight="1">
      <c r="A15" s="9">
        <v>4</v>
      </c>
      <c r="B15" s="10" t="s">
        <v>2</v>
      </c>
      <c r="C15" s="11">
        <v>520</v>
      </c>
      <c r="D15" s="13" t="s">
        <v>3</v>
      </c>
      <c r="E15" s="7" t="e">
        <f>SUM(#REF!+#REF!)</f>
        <v>#REF!</v>
      </c>
      <c r="F15" s="7" t="e">
        <f>SUM(#REF!,#REF!)</f>
        <v>#REF!</v>
      </c>
      <c r="G15" s="7" t="e">
        <f>SUM(E15:F15)</f>
        <v>#REF!</v>
      </c>
      <c r="H15" s="17">
        <f>H16</f>
        <v>-3315750</v>
      </c>
      <c r="I15" s="17">
        <f>I16</f>
        <v>-3315750</v>
      </c>
    </row>
    <row r="16" spans="1:9" ht="66" customHeight="1">
      <c r="A16" s="9">
        <v>5</v>
      </c>
      <c r="B16" s="5" t="s">
        <v>24</v>
      </c>
      <c r="C16" s="6">
        <v>520</v>
      </c>
      <c r="D16" s="12" t="s">
        <v>15</v>
      </c>
      <c r="E16" s="7">
        <v>-610000</v>
      </c>
      <c r="F16" s="7"/>
      <c r="G16" s="8">
        <f>SUM(E16:F16)</f>
        <v>-610000</v>
      </c>
      <c r="H16" s="17">
        <v>-3315750</v>
      </c>
      <c r="I16" s="17">
        <v>-3315750</v>
      </c>
    </row>
    <row r="17" spans="1:9" ht="30" customHeight="1">
      <c r="A17" s="9">
        <v>6</v>
      </c>
      <c r="B17" s="10" t="s">
        <v>10</v>
      </c>
      <c r="C17" s="11">
        <v>700</v>
      </c>
      <c r="D17" s="13" t="s">
        <v>1</v>
      </c>
      <c r="E17" s="7" t="e">
        <f>SUM(#REF!)</f>
        <v>#REF!</v>
      </c>
      <c r="F17" s="7"/>
      <c r="G17" s="7"/>
      <c r="H17" s="17">
        <v>51500000</v>
      </c>
      <c r="I17" s="17">
        <v>28400000</v>
      </c>
    </row>
    <row r="18" spans="1:9" ht="39.75" customHeight="1">
      <c r="A18" s="9">
        <v>7</v>
      </c>
      <c r="B18" s="14" t="s">
        <v>21</v>
      </c>
      <c r="C18" s="15">
        <v>500</v>
      </c>
      <c r="D18" s="16"/>
      <c r="E18" s="8" t="e">
        <f>SUM(#REF!,#REF!)</f>
        <v>#REF!</v>
      </c>
      <c r="F18" s="8" t="e">
        <f>SUM(#REF!,#REF!)</f>
        <v>#REF!</v>
      </c>
      <c r="G18" s="8" t="e">
        <f>SUM(#REF!,#REF!)</f>
        <v>#REF!</v>
      </c>
      <c r="H18" s="18">
        <f>(H12+H15)+H17</f>
        <v>85643832</v>
      </c>
      <c r="I18" s="18">
        <f>(I12+I15)+I17</f>
        <v>54015904</v>
      </c>
    </row>
  </sheetData>
  <sheetProtection/>
  <mergeCells count="8">
    <mergeCell ref="H1:I1"/>
    <mergeCell ref="H2:I2"/>
    <mergeCell ref="H3:I3"/>
    <mergeCell ref="A9:A10"/>
    <mergeCell ref="B9:B10"/>
    <mergeCell ref="D9:D10"/>
    <mergeCell ref="H9:I9"/>
    <mergeCell ref="A7:I7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GulyaevaIO</cp:lastModifiedBy>
  <cp:lastPrinted>2019-06-28T04:33:43Z</cp:lastPrinted>
  <dcterms:created xsi:type="dcterms:W3CDTF">2004-09-21T08:47:15Z</dcterms:created>
  <dcterms:modified xsi:type="dcterms:W3CDTF">2019-06-28T04:33:46Z</dcterms:modified>
  <cp:category/>
  <cp:version/>
  <cp:contentType/>
  <cp:contentStatus/>
</cp:coreProperties>
</file>