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7 года" sheetId="1" r:id="rId1"/>
  </sheets>
  <definedNames>
    <definedName name="_xlnm.Print_Titles" localSheetId="0">'Проект 2017 года'!$8:$10</definedName>
  </definedNames>
  <calcPr fullCalcOnLoad="1" fullPrecision="0"/>
</workbook>
</file>

<file path=xl/sharedStrings.xml><?xml version="1.0" encoding="utf-8"?>
<sst xmlns="http://schemas.openxmlformats.org/spreadsheetml/2006/main" count="157" uniqueCount="147">
  <si>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</si>
  <si>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</si>
  <si>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</si>
  <si>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</si>
  <si>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</si>
  <si>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</si>
  <si>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</si>
  <si>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</si>
  <si>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</si>
  <si>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</si>
  <si>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</si>
  <si>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</si>
  <si>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</si>
  <si>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</si>
  <si>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</si>
  <si>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</si>
  <si>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</si>
  <si>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</si>
  <si>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</si>
  <si>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</si>
  <si>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</si>
  <si>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</si>
  <si>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</si>
  <si>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</si>
  <si>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</si>
  <si>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</si>
  <si>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</si>
  <si>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</si>
  <si>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</si>
  <si>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</si>
  <si>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</si>
  <si>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</si>
  <si>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</si>
  <si>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</si>
  <si>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</si>
  <si>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</si>
  <si>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</si>
  <si>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</si>
  <si>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</si>
  <si>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</si>
  <si>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</si>
  <si>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</si>
  <si>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</si>
  <si>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</si>
  <si>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</si>
  <si>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</si>
  <si>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</si>
  <si>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</si>
  <si>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</si>
  <si>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</si>
  <si>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</si>
  <si>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</si>
  <si>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</si>
  <si>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</si>
  <si>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</si>
  <si>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</si>
  <si>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</si>
  <si>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</si>
  <si>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</si>
  <si>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</si>
  <si>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</si>
  <si>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</si>
  <si>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</si>
  <si>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</si>
  <si>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</si>
  <si>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</si>
  <si>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</si>
  <si>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</si>
  <si>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</si>
  <si>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</si>
  <si>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</si>
  <si>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</si>
  <si>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</si>
  <si>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</si>
  <si>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</si>
  <si>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</si>
  <si>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</si>
  <si>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</si>
  <si>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</si>
  <si>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</si>
  <si>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</si>
  <si>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</si>
  <si>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</si>
  <si>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</si>
  <si>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</si>
  <si>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</si>
  <si>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</si>
  <si>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</si>
  <si>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</si>
  <si>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</si>
  <si>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</si>
  <si>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</si>
  <si>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</si>
  <si>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</si>
  <si>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</si>
  <si>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</si>
  <si>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</si>
  <si>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</si>
  <si>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</si>
  <si>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</si>
  <si>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</si>
  <si>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</si>
  <si>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</si>
  <si>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</si>
  <si>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</si>
  <si>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</si>
  <si>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</si>
  <si>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</si>
  <si>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</si>
  <si>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</si>
  <si>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</si>
  <si>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</si>
  <si>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</si>
  <si>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</si>
  <si>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906 2 02 39999 04 0000 151</t>
  </si>
  <si>
    <t>000 2 02 40000 00 0000 151</t>
  </si>
  <si>
    <t>ИТОГО ДОХОДОВ К РАСПРЕДЕЛЕНИЮ</t>
  </si>
  <si>
    <t>901 2 02 30022 04 0000 151</t>
  </si>
  <si>
    <t>Свод доходов бюджета городского округа Заречный на 2018 год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</si>
  <si>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</si>
  <si>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</si>
  <si>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</si>
  <si>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</si>
  <si>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</si>
  <si>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</si>
  <si>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901 2 02 49999 04 0000 151</t>
  </si>
  <si>
    <t>Прочие межбюджетные трансферты, передаваемые бюджетам городских округов</t>
  </si>
  <si>
    <t>Приложение № 1</t>
  </si>
  <si>
    <t>Утверждено решением</t>
  </si>
  <si>
    <t>Думы городского округа</t>
  </si>
  <si>
    <t>Сумма, в рублях</t>
  </si>
  <si>
    <t>№ строки</t>
  </si>
  <si>
    <t>901 2 02 25567 04 0000 151</t>
  </si>
  <si>
    <t xml:space="preserve">Субсидии бюджетам городских округов на реализацию мероприятий по устойчивому развитию сельских территорий
</t>
  </si>
  <si>
    <t>901 2 02 25527 04 0000 151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</si>
  <si>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</si>
  <si>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901 2 02 35462 04 0000 151</t>
  </si>
  <si>
    <t xml:space="preserve"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  </t>
  </si>
  <si>
    <t>901 2 02 29999 04 0000 151</t>
  </si>
  <si>
    <t>Субсидии бюджетам городских округов на проведение работ по описанию местоположения границ территориальных зон и населенных пунктов, расположенных на территории Свердловской области, 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</si>
  <si>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901 2 02 25497 04 0000 151</t>
  </si>
  <si>
    <t>Субсидии бюджетам городских округов на реализацию мероприятий по обеспечению жильем молодых семей</t>
  </si>
  <si>
    <t>Субсидии на предоставление региональных социальных выплат молодым семьям на улучшение жилищных условий</t>
  </si>
  <si>
    <t>908 2 02 25127 04 0000 151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</si>
  <si>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</si>
  <si>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919 2 02 49999 04 0000 151</t>
  </si>
  <si>
    <t xml:space="preserve">от  №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</si>
</sst>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179" fontId="11" fillId="33" borderId="11" xfId="60" applyNumberFormat="1" applyFont="1" applyFill="1" applyBorder="1" applyAlignment="1">
      <alignment horizontal="center"/>
    </xf>
    <xf numFmtId="179" fontId="9" fillId="33" borderId="11" xfId="60" applyNumberFormat="1" applyFont="1" applyFill="1" applyBorder="1" applyAlignment="1">
      <alignment horizontal="center"/>
    </xf>
    <xf numFmtId="179" fontId="11" fillId="33" borderId="10" xfId="60" applyNumberFormat="1" applyFont="1" applyFill="1" applyBorder="1" applyAlignment="1">
      <alignment horizontal="center"/>
    </xf>
    <xf numFmtId="179" fontId="9" fillId="33" borderId="10" xfId="60" applyNumberFormat="1" applyFont="1" applyFill="1" applyBorder="1" applyAlignment="1">
      <alignment horizontal="center"/>
    </xf>
    <xf numFmtId="179" fontId="9" fillId="33" borderId="12" xfId="60" applyNumberFormat="1" applyFont="1" applyFill="1" applyBorder="1" applyAlignment="1">
      <alignment horizontal="center"/>
    </xf>
    <xf numFmtId="179" fontId="11" fillId="33" borderId="12" xfId="6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179" fontId="11" fillId="0" borderId="0" xfId="0" applyNumberFormat="1" applyFont="1" applyBorder="1" applyAlignment="1">
      <alignment/>
    </xf>
    <xf numFmtId="179" fontId="11" fillId="33" borderId="0" xfId="60" applyNumberFormat="1" applyFont="1" applyFill="1" applyBorder="1" applyAlignment="1">
      <alignment horizontal="center"/>
    </xf>
    <xf numFmtId="179" fontId="9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/>
    </xf>
    <xf numFmtId="0" fontId="8" fillId="0" borderId="12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/>
    </xf>
    <xf numFmtId="0" fontId="7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9" fontId="10" fillId="33" borderId="0" xfId="60" applyNumberFormat="1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9" fontId="6" fillId="33" borderId="0" xfId="6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179" fontId="6" fillId="0" borderId="0" xfId="60" applyNumberFormat="1" applyFont="1" applyBorder="1" applyAlignment="1">
      <alignment/>
    </xf>
    <xf numFmtId="179" fontId="9" fillId="33" borderId="0" xfId="6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189" fontId="10" fillId="33" borderId="0" xfId="60" applyNumberFormat="1" applyFont="1" applyFill="1" applyBorder="1" applyAlignment="1">
      <alignment horizontal="center"/>
    </xf>
    <xf numFmtId="189" fontId="6" fillId="33" borderId="0" xfId="6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40">
      <selection activeCell="F77" sqref="F77"/>
    </sheetView>
  </sheetViews>
  <sheetFormatPr defaultColWidth="9.00390625" defaultRowHeight="12.75"/>
  <cols>
    <col min="1" max="1" width="4.75390625" style="48" customWidth="1"/>
    <col min="2" max="2" width="23.875" style="49" customWidth="1"/>
    <col min="3" max="3" width="52.125" style="49" customWidth="1"/>
    <col min="4" max="4" width="17.375" style="49" customWidth="1"/>
    <col min="5" max="5" width="15.875" style="49" customWidth="1"/>
    <col min="6" max="6" width="16.375" style="49" customWidth="1"/>
    <col min="7" max="16384" width="9.125" style="49" customWidth="1"/>
  </cols>
  <sheetData>
    <row r="1" ht="15.75">
      <c r="D1" s="12" t="s">
        <v>127</v>
      </c>
    </row>
    <row r="2" ht="15.75">
      <c r="D2" s="12" t="s">
        <v>128</v>
      </c>
    </row>
    <row r="3" ht="15.75">
      <c r="D3" s="12" t="s">
        <v>129</v>
      </c>
    </row>
    <row r="4" ht="15.75">
      <c r="D4" s="12" t="s">
        <v>146</v>
      </c>
    </row>
    <row r="6" spans="1:4" ht="15.75" customHeight="1">
      <c r="A6" s="53" t="s">
        <v>118</v>
      </c>
      <c r="B6" s="54"/>
      <c r="C6" s="54"/>
      <c r="D6" s="54"/>
    </row>
    <row r="7" spans="2:4" ht="12.75">
      <c r="B7" s="50"/>
      <c r="C7" s="50"/>
      <c r="D7" s="50"/>
    </row>
    <row r="8" spans="1:4" ht="16.5" customHeight="1">
      <c r="A8" s="57" t="s">
        <v>131</v>
      </c>
      <c r="B8" s="59" t="s">
        <v>51</v>
      </c>
      <c r="C8" s="61" t="s">
        <v>52</v>
      </c>
      <c r="D8" s="59" t="s">
        <v>130</v>
      </c>
    </row>
    <row r="9" spans="1:4" ht="23.25" customHeight="1">
      <c r="A9" s="58"/>
      <c r="B9" s="60"/>
      <c r="C9" s="62"/>
      <c r="D9" s="60"/>
    </row>
    <row r="10" spans="1:4" ht="14.25" customHeight="1">
      <c r="A10" s="44">
        <v>1</v>
      </c>
      <c r="B10" s="45">
        <v>2</v>
      </c>
      <c r="C10" s="46">
        <v>3</v>
      </c>
      <c r="D10" s="44">
        <v>4</v>
      </c>
    </row>
    <row r="11" spans="1:4" ht="15.75">
      <c r="A11" s="23">
        <v>1</v>
      </c>
      <c r="B11" s="17" t="s">
        <v>12</v>
      </c>
      <c r="C11" s="1" t="s">
        <v>61</v>
      </c>
      <c r="D11" s="8">
        <f>SUM(D12+D14+D16+D20+D23+D26+D34+D36+D43+D50+D51)</f>
        <v>468120996</v>
      </c>
    </row>
    <row r="12" spans="1:4" ht="15.75">
      <c r="A12" s="23">
        <v>2</v>
      </c>
      <c r="B12" s="17" t="s">
        <v>33</v>
      </c>
      <c r="C12" s="1" t="s">
        <v>62</v>
      </c>
      <c r="D12" s="5">
        <f>SUM(D13:D13)</f>
        <v>280873000</v>
      </c>
    </row>
    <row r="13" spans="1:4" ht="15.75">
      <c r="A13" s="23">
        <v>3</v>
      </c>
      <c r="B13" s="2" t="s">
        <v>63</v>
      </c>
      <c r="C13" s="1" t="s">
        <v>64</v>
      </c>
      <c r="D13" s="7">
        <v>280873000</v>
      </c>
    </row>
    <row r="14" spans="1:4" ht="47.25">
      <c r="A14" s="23">
        <v>4</v>
      </c>
      <c r="B14" s="18" t="s">
        <v>48</v>
      </c>
      <c r="C14" s="1" t="s">
        <v>65</v>
      </c>
      <c r="D14" s="3">
        <f>SUM(D15:D15)</f>
        <v>6691000</v>
      </c>
    </row>
    <row r="15" spans="1:4" ht="34.5" customHeight="1">
      <c r="A15" s="23">
        <v>5</v>
      </c>
      <c r="B15" s="19" t="s">
        <v>66</v>
      </c>
      <c r="C15" s="20" t="s">
        <v>67</v>
      </c>
      <c r="D15" s="4">
        <v>6691000</v>
      </c>
    </row>
    <row r="16" spans="1:4" ht="15.75">
      <c r="A16" s="23">
        <v>6</v>
      </c>
      <c r="B16" s="18" t="s">
        <v>49</v>
      </c>
      <c r="C16" s="1" t="s">
        <v>68</v>
      </c>
      <c r="D16" s="3">
        <f>SUM(D17:D19)</f>
        <v>28560000</v>
      </c>
    </row>
    <row r="17" spans="1:4" ht="31.5">
      <c r="A17" s="23">
        <v>7</v>
      </c>
      <c r="B17" s="21" t="s">
        <v>94</v>
      </c>
      <c r="C17" s="20" t="s">
        <v>95</v>
      </c>
      <c r="D17" s="4">
        <v>8660000</v>
      </c>
    </row>
    <row r="18" spans="1:4" ht="31.5">
      <c r="A18" s="23">
        <v>8</v>
      </c>
      <c r="B18" s="21" t="s">
        <v>13</v>
      </c>
      <c r="C18" s="22" t="s">
        <v>31</v>
      </c>
      <c r="D18" s="6">
        <v>16700000</v>
      </c>
    </row>
    <row r="19" spans="1:4" ht="31.5">
      <c r="A19" s="23">
        <v>9</v>
      </c>
      <c r="B19" s="23" t="s">
        <v>34</v>
      </c>
      <c r="C19" s="24" t="s">
        <v>30</v>
      </c>
      <c r="D19" s="7">
        <v>3200000</v>
      </c>
    </row>
    <row r="20" spans="1:4" ht="15.75">
      <c r="A20" s="23">
        <v>10</v>
      </c>
      <c r="B20" s="17" t="s">
        <v>50</v>
      </c>
      <c r="C20" s="1" t="s">
        <v>69</v>
      </c>
      <c r="D20" s="8">
        <f>SUM(D21+D22)</f>
        <v>33000000</v>
      </c>
    </row>
    <row r="21" spans="1:4" ht="15.75">
      <c r="A21" s="23">
        <v>11</v>
      </c>
      <c r="B21" s="25" t="s">
        <v>14</v>
      </c>
      <c r="C21" s="26" t="s">
        <v>1</v>
      </c>
      <c r="D21" s="7">
        <v>10000000</v>
      </c>
    </row>
    <row r="22" spans="1:4" ht="15.75">
      <c r="A22" s="23">
        <v>12</v>
      </c>
      <c r="B22" s="25" t="s">
        <v>15</v>
      </c>
      <c r="C22" s="27" t="s">
        <v>0</v>
      </c>
      <c r="D22" s="7">
        <v>23000000</v>
      </c>
    </row>
    <row r="23" spans="1:4" ht="15.75">
      <c r="A23" s="23">
        <v>13</v>
      </c>
      <c r="B23" s="28" t="s">
        <v>4</v>
      </c>
      <c r="C23" s="1" t="s">
        <v>70</v>
      </c>
      <c r="D23" s="5">
        <f>SUM(D24:D25)</f>
        <v>2455000</v>
      </c>
    </row>
    <row r="24" spans="1:4" ht="67.5" customHeight="1">
      <c r="A24" s="23">
        <v>14</v>
      </c>
      <c r="B24" s="19" t="s">
        <v>17</v>
      </c>
      <c r="C24" s="29" t="s">
        <v>71</v>
      </c>
      <c r="D24" s="6">
        <v>2450000</v>
      </c>
    </row>
    <row r="25" spans="1:4" ht="35.25" customHeight="1">
      <c r="A25" s="23">
        <v>15</v>
      </c>
      <c r="B25" s="19" t="s">
        <v>72</v>
      </c>
      <c r="C25" s="22" t="s">
        <v>73</v>
      </c>
      <c r="D25" s="6">
        <v>5000</v>
      </c>
    </row>
    <row r="26" spans="1:4" ht="50.25" customHeight="1">
      <c r="A26" s="23">
        <v>16</v>
      </c>
      <c r="B26" s="30" t="s">
        <v>5</v>
      </c>
      <c r="C26" s="1" t="s">
        <v>74</v>
      </c>
      <c r="D26" s="8">
        <f>SUM(D27+D32)</f>
        <v>50577520</v>
      </c>
    </row>
    <row r="27" spans="1:4" ht="111.75" customHeight="1">
      <c r="A27" s="23">
        <v>17</v>
      </c>
      <c r="B27" s="23" t="s">
        <v>8</v>
      </c>
      <c r="C27" s="22" t="s">
        <v>35</v>
      </c>
      <c r="D27" s="6">
        <f>SUM(D28:D31)</f>
        <v>50387520</v>
      </c>
    </row>
    <row r="28" spans="1:4" ht="97.5" customHeight="1">
      <c r="A28" s="23">
        <v>18</v>
      </c>
      <c r="B28" s="31" t="s">
        <v>32</v>
      </c>
      <c r="C28" s="32" t="s">
        <v>75</v>
      </c>
      <c r="D28" s="6">
        <v>22220260</v>
      </c>
    </row>
    <row r="29" spans="1:4" ht="96" customHeight="1">
      <c r="A29" s="23">
        <v>19</v>
      </c>
      <c r="B29" s="31" t="s">
        <v>18</v>
      </c>
      <c r="C29" s="32" t="s">
        <v>76</v>
      </c>
      <c r="D29" s="6">
        <v>2847770</v>
      </c>
    </row>
    <row r="30" spans="1:5" ht="83.25" customHeight="1">
      <c r="A30" s="23">
        <v>20</v>
      </c>
      <c r="B30" s="31" t="s">
        <v>26</v>
      </c>
      <c r="C30" s="32" t="s">
        <v>27</v>
      </c>
      <c r="D30" s="6">
        <v>313500</v>
      </c>
      <c r="E30" s="63"/>
    </row>
    <row r="31" spans="1:4" ht="51" customHeight="1">
      <c r="A31" s="23">
        <v>21</v>
      </c>
      <c r="B31" s="31" t="s">
        <v>36</v>
      </c>
      <c r="C31" s="32" t="s">
        <v>37</v>
      </c>
      <c r="D31" s="6">
        <v>25005990</v>
      </c>
    </row>
    <row r="32" spans="1:4" ht="101.25" customHeight="1">
      <c r="A32" s="23">
        <v>22</v>
      </c>
      <c r="B32" s="33" t="s">
        <v>9</v>
      </c>
      <c r="C32" s="16" t="s">
        <v>54</v>
      </c>
      <c r="D32" s="7">
        <f>SUM(D33:D33)</f>
        <v>190000</v>
      </c>
    </row>
    <row r="33" spans="1:4" ht="97.5" customHeight="1">
      <c r="A33" s="23">
        <v>23</v>
      </c>
      <c r="B33" s="34" t="s">
        <v>20</v>
      </c>
      <c r="C33" s="35" t="s">
        <v>38</v>
      </c>
      <c r="D33" s="7">
        <v>190000</v>
      </c>
    </row>
    <row r="34" spans="1:4" ht="31.5">
      <c r="A34" s="23">
        <v>24</v>
      </c>
      <c r="B34" s="17" t="s">
        <v>6</v>
      </c>
      <c r="C34" s="1" t="s">
        <v>77</v>
      </c>
      <c r="D34" s="8">
        <f>+D35</f>
        <v>987000</v>
      </c>
    </row>
    <row r="35" spans="1:5" ht="33" customHeight="1">
      <c r="A35" s="23">
        <v>25</v>
      </c>
      <c r="B35" s="25" t="s">
        <v>23</v>
      </c>
      <c r="C35" s="26" t="s">
        <v>2</v>
      </c>
      <c r="D35" s="7">
        <v>987000</v>
      </c>
      <c r="E35" s="64"/>
    </row>
    <row r="36" spans="1:4" ht="34.5" customHeight="1">
      <c r="A36" s="23">
        <v>26</v>
      </c>
      <c r="B36" s="17" t="s">
        <v>22</v>
      </c>
      <c r="C36" s="1" t="s">
        <v>78</v>
      </c>
      <c r="D36" s="8">
        <f>SUM(D37+D41+D42)</f>
        <v>55089554</v>
      </c>
    </row>
    <row r="37" spans="1:4" ht="48" customHeight="1">
      <c r="A37" s="23">
        <v>27</v>
      </c>
      <c r="B37" s="25" t="s">
        <v>39</v>
      </c>
      <c r="C37" s="26" t="s">
        <v>79</v>
      </c>
      <c r="D37" s="7">
        <f>SUM(D38:D40)</f>
        <v>45245554</v>
      </c>
    </row>
    <row r="38" spans="1:4" ht="81" customHeight="1">
      <c r="A38" s="23">
        <v>28</v>
      </c>
      <c r="B38" s="25" t="s">
        <v>40</v>
      </c>
      <c r="C38" s="20" t="s">
        <v>80</v>
      </c>
      <c r="D38" s="7">
        <v>32201933</v>
      </c>
    </row>
    <row r="39" spans="1:4" ht="63.75" customHeight="1">
      <c r="A39" s="23">
        <v>29</v>
      </c>
      <c r="B39" s="25" t="s">
        <v>93</v>
      </c>
      <c r="C39" s="20" t="s">
        <v>92</v>
      </c>
      <c r="D39" s="7">
        <v>8426064</v>
      </c>
    </row>
    <row r="40" spans="1:4" ht="36" customHeight="1">
      <c r="A40" s="23">
        <v>30</v>
      </c>
      <c r="B40" s="25" t="s">
        <v>41</v>
      </c>
      <c r="C40" s="20" t="s">
        <v>81</v>
      </c>
      <c r="D40" s="7">
        <v>4617557</v>
      </c>
    </row>
    <row r="41" spans="1:5" ht="33.75" customHeight="1">
      <c r="A41" s="23">
        <v>31</v>
      </c>
      <c r="B41" s="25" t="s">
        <v>42</v>
      </c>
      <c r="C41" s="26" t="s">
        <v>82</v>
      </c>
      <c r="D41" s="7">
        <v>9650000</v>
      </c>
      <c r="E41" s="65"/>
    </row>
    <row r="42" spans="1:5" ht="31.5">
      <c r="A42" s="23">
        <v>32</v>
      </c>
      <c r="B42" s="25" t="s">
        <v>96</v>
      </c>
      <c r="C42" s="26" t="s">
        <v>97</v>
      </c>
      <c r="D42" s="7">
        <v>194000</v>
      </c>
      <c r="E42" s="65"/>
    </row>
    <row r="43" spans="1:5" ht="31.5">
      <c r="A43" s="23">
        <v>33</v>
      </c>
      <c r="B43" s="17" t="s">
        <v>10</v>
      </c>
      <c r="C43" s="1" t="s">
        <v>83</v>
      </c>
      <c r="D43" s="8">
        <f>SUM(D44+D46)</f>
        <v>6646000</v>
      </c>
      <c r="E43" s="65"/>
    </row>
    <row r="44" spans="1:5" ht="96.75" customHeight="1">
      <c r="A44" s="23">
        <v>34</v>
      </c>
      <c r="B44" s="25" t="s">
        <v>19</v>
      </c>
      <c r="C44" s="16" t="s">
        <v>55</v>
      </c>
      <c r="D44" s="7">
        <f>SUM(D45:D45)</f>
        <v>3796000</v>
      </c>
      <c r="E44" s="65"/>
    </row>
    <row r="45" spans="1:5" ht="111.75" customHeight="1">
      <c r="A45" s="23">
        <v>35</v>
      </c>
      <c r="B45" s="36" t="s">
        <v>24</v>
      </c>
      <c r="C45" s="35" t="s">
        <v>43</v>
      </c>
      <c r="D45" s="6">
        <v>3796000</v>
      </c>
      <c r="E45" s="66"/>
    </row>
    <row r="46" spans="1:5" ht="34.5" customHeight="1">
      <c r="A46" s="23">
        <v>36</v>
      </c>
      <c r="B46" s="25" t="s">
        <v>21</v>
      </c>
      <c r="C46" s="26" t="s">
        <v>56</v>
      </c>
      <c r="D46" s="7">
        <v>2850000</v>
      </c>
      <c r="E46" s="66"/>
    </row>
    <row r="47" spans="1:5" ht="65.25" customHeight="1">
      <c r="A47" s="23">
        <v>37</v>
      </c>
      <c r="B47" s="36" t="s">
        <v>53</v>
      </c>
      <c r="C47" s="35" t="s">
        <v>11</v>
      </c>
      <c r="D47" s="6">
        <v>2160000</v>
      </c>
      <c r="E47" s="66"/>
    </row>
    <row r="48" spans="1:5" ht="64.5" customHeight="1">
      <c r="A48" s="23">
        <v>38</v>
      </c>
      <c r="B48" s="36" t="s">
        <v>25</v>
      </c>
      <c r="C48" s="35" t="s">
        <v>44</v>
      </c>
      <c r="D48" s="4">
        <v>490000</v>
      </c>
      <c r="E48" s="65"/>
    </row>
    <row r="49" spans="1:5" ht="97.5" customHeight="1">
      <c r="A49" s="23">
        <v>39</v>
      </c>
      <c r="B49" s="36" t="s">
        <v>119</v>
      </c>
      <c r="C49" s="9" t="s">
        <v>120</v>
      </c>
      <c r="D49" s="4">
        <v>200000</v>
      </c>
      <c r="E49" s="65"/>
    </row>
    <row r="50" spans="1:5" ht="21" customHeight="1">
      <c r="A50" s="23">
        <v>40</v>
      </c>
      <c r="B50" s="37" t="s">
        <v>7</v>
      </c>
      <c r="C50" s="1" t="s">
        <v>84</v>
      </c>
      <c r="D50" s="5">
        <v>3091922</v>
      </c>
      <c r="E50" s="65"/>
    </row>
    <row r="51" spans="1:5" ht="24" customHeight="1">
      <c r="A51" s="23">
        <v>41</v>
      </c>
      <c r="B51" s="17" t="s">
        <v>98</v>
      </c>
      <c r="C51" s="1" t="s">
        <v>99</v>
      </c>
      <c r="D51" s="8">
        <v>150000</v>
      </c>
      <c r="E51" s="65"/>
    </row>
    <row r="52" spans="1:5" ht="21.75" customHeight="1">
      <c r="A52" s="23">
        <v>42</v>
      </c>
      <c r="B52" s="55" t="s">
        <v>85</v>
      </c>
      <c r="C52" s="56"/>
      <c r="D52" s="8">
        <f>+D11</f>
        <v>468120996</v>
      </c>
      <c r="E52" s="65"/>
    </row>
    <row r="53" spans="1:6" ht="20.25" customHeight="1">
      <c r="A53" s="23">
        <v>43</v>
      </c>
      <c r="B53" s="17" t="s">
        <v>3</v>
      </c>
      <c r="C53" s="1" t="s">
        <v>86</v>
      </c>
      <c r="D53" s="5">
        <f>SUM(D54+D82)</f>
        <v>774158300</v>
      </c>
      <c r="E53" s="47"/>
      <c r="F53" s="13"/>
    </row>
    <row r="54" spans="1:6" ht="46.5" customHeight="1">
      <c r="A54" s="23">
        <v>44</v>
      </c>
      <c r="B54" s="38" t="s">
        <v>87</v>
      </c>
      <c r="C54" s="1" t="s">
        <v>88</v>
      </c>
      <c r="D54" s="5">
        <f>SUM(D55+D57+D67+D79)</f>
        <v>772108300</v>
      </c>
      <c r="E54" s="14"/>
      <c r="F54" s="13"/>
    </row>
    <row r="55" spans="1:6" ht="36" customHeight="1">
      <c r="A55" s="23">
        <v>45</v>
      </c>
      <c r="B55" s="17" t="s">
        <v>100</v>
      </c>
      <c r="C55" s="10" t="s">
        <v>89</v>
      </c>
      <c r="D55" s="5">
        <f>SUM(D56)</f>
        <v>835000</v>
      </c>
      <c r="E55" s="47"/>
      <c r="F55" s="13"/>
    </row>
    <row r="56" spans="1:6" ht="81" customHeight="1">
      <c r="A56" s="23">
        <v>46</v>
      </c>
      <c r="B56" s="25" t="s">
        <v>101</v>
      </c>
      <c r="C56" s="16" t="s">
        <v>57</v>
      </c>
      <c r="D56" s="6">
        <v>835000</v>
      </c>
      <c r="E56" s="51"/>
      <c r="F56" s="15"/>
    </row>
    <row r="57" spans="1:6" ht="33" customHeight="1">
      <c r="A57" s="23">
        <v>47</v>
      </c>
      <c r="B57" s="17" t="s">
        <v>102</v>
      </c>
      <c r="C57" s="39" t="s">
        <v>45</v>
      </c>
      <c r="D57" s="5">
        <f>SUM(D58:D66)</f>
        <v>288758900</v>
      </c>
      <c r="E57" s="14"/>
      <c r="F57" s="13"/>
    </row>
    <row r="58" spans="1:6" ht="33" customHeight="1">
      <c r="A58" s="23">
        <v>48</v>
      </c>
      <c r="B58" s="25" t="s">
        <v>103</v>
      </c>
      <c r="C58" s="1" t="s">
        <v>104</v>
      </c>
      <c r="D58" s="6">
        <v>20909000</v>
      </c>
      <c r="E58" s="47"/>
      <c r="F58" s="15"/>
    </row>
    <row r="59" spans="1:6" ht="79.5" customHeight="1">
      <c r="A59" s="23">
        <v>49</v>
      </c>
      <c r="B59" s="25" t="s">
        <v>103</v>
      </c>
      <c r="C59" s="1" t="s">
        <v>121</v>
      </c>
      <c r="D59" s="6">
        <v>8196500</v>
      </c>
      <c r="E59" s="67"/>
      <c r="F59" s="15"/>
    </row>
    <row r="60" spans="1:6" ht="49.5" customHeight="1">
      <c r="A60" s="23">
        <v>50</v>
      </c>
      <c r="B60" s="25" t="s">
        <v>105</v>
      </c>
      <c r="C60" s="1" t="s">
        <v>106</v>
      </c>
      <c r="D60" s="6">
        <v>253571000</v>
      </c>
      <c r="E60" s="51"/>
      <c r="F60" s="15"/>
    </row>
    <row r="61" spans="1:6" ht="33.75" customHeight="1">
      <c r="A61" s="23">
        <v>51</v>
      </c>
      <c r="B61" s="25" t="s">
        <v>140</v>
      </c>
      <c r="C61" s="16" t="s">
        <v>141</v>
      </c>
      <c r="D61" s="6">
        <v>2223000</v>
      </c>
      <c r="E61" s="51"/>
      <c r="F61" s="15"/>
    </row>
    <row r="62" spans="1:6" ht="49.5" customHeight="1">
      <c r="A62" s="23">
        <v>52</v>
      </c>
      <c r="B62" s="25" t="s">
        <v>132</v>
      </c>
      <c r="C62" s="16" t="s">
        <v>133</v>
      </c>
      <c r="D62" s="6">
        <v>1218900</v>
      </c>
      <c r="E62" s="51"/>
      <c r="F62" s="15"/>
    </row>
    <row r="63" spans="1:6" ht="96" customHeight="1">
      <c r="A63" s="23">
        <v>53</v>
      </c>
      <c r="B63" s="25" t="s">
        <v>134</v>
      </c>
      <c r="C63" s="16" t="s">
        <v>135</v>
      </c>
      <c r="D63" s="6">
        <v>2332400</v>
      </c>
      <c r="E63" s="51"/>
      <c r="F63" s="15"/>
    </row>
    <row r="64" spans="1:6" ht="127.5" customHeight="1">
      <c r="A64" s="23">
        <v>54</v>
      </c>
      <c r="B64" s="40" t="s">
        <v>138</v>
      </c>
      <c r="C64" s="16" t="s">
        <v>139</v>
      </c>
      <c r="D64" s="6">
        <v>176200</v>
      </c>
      <c r="E64" s="51"/>
      <c r="F64" s="15"/>
    </row>
    <row r="65" spans="1:6" ht="48" customHeight="1">
      <c r="A65" s="23">
        <v>55</v>
      </c>
      <c r="B65" s="40" t="s">
        <v>138</v>
      </c>
      <c r="C65" s="16" t="s">
        <v>142</v>
      </c>
      <c r="D65" s="6">
        <v>7300</v>
      </c>
      <c r="E65" s="51"/>
      <c r="F65" s="15"/>
    </row>
    <row r="66" spans="1:6" ht="66" customHeight="1">
      <c r="A66" s="23">
        <v>56</v>
      </c>
      <c r="B66" s="40" t="s">
        <v>143</v>
      </c>
      <c r="C66" s="16" t="s">
        <v>144</v>
      </c>
      <c r="D66" s="6">
        <v>124600</v>
      </c>
      <c r="E66" s="51"/>
      <c r="F66" s="15"/>
    </row>
    <row r="67" spans="1:6" ht="34.5" customHeight="1">
      <c r="A67" s="23">
        <v>57</v>
      </c>
      <c r="B67" s="17" t="s">
        <v>107</v>
      </c>
      <c r="C67" s="39" t="s">
        <v>108</v>
      </c>
      <c r="D67" s="5">
        <f>SUM(D68:D78)</f>
        <v>459801300</v>
      </c>
      <c r="E67" s="14"/>
      <c r="F67" s="13"/>
    </row>
    <row r="68" spans="1:6" ht="65.25" customHeight="1">
      <c r="A68" s="23">
        <v>58</v>
      </c>
      <c r="B68" s="25" t="s">
        <v>109</v>
      </c>
      <c r="C68" s="1" t="s">
        <v>110</v>
      </c>
      <c r="D68" s="6">
        <v>15250000</v>
      </c>
      <c r="E68" s="51"/>
      <c r="F68" s="15"/>
    </row>
    <row r="69" spans="1:6" ht="126.75" customHeight="1">
      <c r="A69" s="23">
        <v>59</v>
      </c>
      <c r="B69" s="25" t="s">
        <v>122</v>
      </c>
      <c r="C69" s="1" t="s">
        <v>123</v>
      </c>
      <c r="D69" s="6">
        <v>76800</v>
      </c>
      <c r="E69" s="51"/>
      <c r="F69" s="15"/>
    </row>
    <row r="70" spans="1:6" ht="65.25" customHeight="1">
      <c r="A70" s="23">
        <v>60</v>
      </c>
      <c r="B70" s="25" t="s">
        <v>117</v>
      </c>
      <c r="C70" s="1" t="s">
        <v>112</v>
      </c>
      <c r="D70" s="6">
        <v>6892000</v>
      </c>
      <c r="E70" s="51"/>
      <c r="F70" s="15"/>
    </row>
    <row r="71" spans="1:6" ht="80.25" customHeight="1">
      <c r="A71" s="23">
        <v>61</v>
      </c>
      <c r="B71" s="25" t="s">
        <v>111</v>
      </c>
      <c r="C71" s="1" t="s">
        <v>46</v>
      </c>
      <c r="D71" s="6">
        <v>44000</v>
      </c>
      <c r="E71" s="51"/>
      <c r="F71" s="15"/>
    </row>
    <row r="72" spans="1:6" ht="81.75" customHeight="1">
      <c r="A72" s="23">
        <v>62</v>
      </c>
      <c r="B72" s="25" t="s">
        <v>111</v>
      </c>
      <c r="C72" s="1" t="s">
        <v>113</v>
      </c>
      <c r="D72" s="6">
        <v>100</v>
      </c>
      <c r="E72" s="51"/>
      <c r="F72" s="15"/>
    </row>
    <row r="73" spans="1:6" ht="49.5" customHeight="1">
      <c r="A73" s="23">
        <v>63</v>
      </c>
      <c r="B73" s="25" t="s">
        <v>111</v>
      </c>
      <c r="C73" s="1" t="s">
        <v>124</v>
      </c>
      <c r="D73" s="6">
        <v>106400</v>
      </c>
      <c r="E73" s="51"/>
      <c r="F73" s="15"/>
    </row>
    <row r="74" spans="1:6" ht="81" customHeight="1">
      <c r="A74" s="23">
        <v>64</v>
      </c>
      <c r="B74" s="25" t="s">
        <v>111</v>
      </c>
      <c r="C74" s="1" t="s">
        <v>47</v>
      </c>
      <c r="D74" s="6">
        <v>73446000</v>
      </c>
      <c r="E74" s="51"/>
      <c r="F74" s="15"/>
    </row>
    <row r="75" spans="1:6" ht="126" customHeight="1">
      <c r="A75" s="23">
        <v>65</v>
      </c>
      <c r="B75" s="25" t="s">
        <v>114</v>
      </c>
      <c r="C75" s="41" t="s">
        <v>58</v>
      </c>
      <c r="D75" s="6">
        <v>167865000</v>
      </c>
      <c r="E75" s="68"/>
      <c r="F75" s="15"/>
    </row>
    <row r="76" spans="1:6" ht="79.5" customHeight="1">
      <c r="A76" s="23">
        <v>66</v>
      </c>
      <c r="B76" s="25" t="s">
        <v>114</v>
      </c>
      <c r="C76" s="1" t="s">
        <v>59</v>
      </c>
      <c r="D76" s="6">
        <v>195329000</v>
      </c>
      <c r="E76" s="68"/>
      <c r="F76" s="15"/>
    </row>
    <row r="77" spans="1:6" ht="63.75" customHeight="1">
      <c r="A77" s="23">
        <v>67</v>
      </c>
      <c r="B77" s="25" t="s">
        <v>111</v>
      </c>
      <c r="C77" s="41" t="s">
        <v>90</v>
      </c>
      <c r="D77" s="6">
        <v>722700</v>
      </c>
      <c r="E77" s="51"/>
      <c r="F77" s="15"/>
    </row>
    <row r="78" spans="1:6" ht="111.75" customHeight="1">
      <c r="A78" s="23">
        <v>68</v>
      </c>
      <c r="B78" s="25" t="s">
        <v>136</v>
      </c>
      <c r="C78" s="41" t="s">
        <v>137</v>
      </c>
      <c r="D78" s="6">
        <v>69300</v>
      </c>
      <c r="E78" s="51"/>
      <c r="F78" s="15"/>
    </row>
    <row r="79" spans="1:6" ht="25.5" customHeight="1">
      <c r="A79" s="23">
        <v>69</v>
      </c>
      <c r="B79" s="17" t="s">
        <v>115</v>
      </c>
      <c r="C79" s="42" t="s">
        <v>16</v>
      </c>
      <c r="D79" s="5">
        <f>SUM(D80+D81)</f>
        <v>22713100</v>
      </c>
      <c r="E79" s="14"/>
      <c r="F79" s="13"/>
    </row>
    <row r="80" spans="1:6" ht="33.75" customHeight="1">
      <c r="A80" s="23">
        <v>70</v>
      </c>
      <c r="B80" s="25" t="s">
        <v>125</v>
      </c>
      <c r="C80" s="20" t="s">
        <v>126</v>
      </c>
      <c r="D80" s="6">
        <v>4208100</v>
      </c>
      <c r="E80" s="51"/>
      <c r="F80" s="15"/>
    </row>
    <row r="81" spans="1:6" ht="33.75" customHeight="1">
      <c r="A81" s="23">
        <v>71</v>
      </c>
      <c r="B81" s="25" t="s">
        <v>145</v>
      </c>
      <c r="C81" s="20" t="s">
        <v>126</v>
      </c>
      <c r="D81" s="6">
        <v>18505000</v>
      </c>
      <c r="E81" s="51"/>
      <c r="F81" s="15"/>
    </row>
    <row r="82" spans="1:6" ht="31.5" customHeight="1">
      <c r="A82" s="23">
        <v>72</v>
      </c>
      <c r="B82" s="17" t="s">
        <v>60</v>
      </c>
      <c r="C82" s="42" t="s">
        <v>28</v>
      </c>
      <c r="D82" s="5">
        <f>SUM(D83:D84)</f>
        <v>2050000</v>
      </c>
      <c r="E82" s="47"/>
      <c r="F82" s="13"/>
    </row>
    <row r="83" spans="1:6" ht="31.5" customHeight="1">
      <c r="A83" s="23">
        <v>73</v>
      </c>
      <c r="B83" s="25" t="s">
        <v>29</v>
      </c>
      <c r="C83" s="20" t="s">
        <v>28</v>
      </c>
      <c r="D83" s="6">
        <v>1950000</v>
      </c>
      <c r="E83" s="51"/>
      <c r="F83" s="15"/>
    </row>
    <row r="84" spans="1:6" ht="31.5" customHeight="1">
      <c r="A84" s="23">
        <v>74</v>
      </c>
      <c r="B84" s="25" t="s">
        <v>91</v>
      </c>
      <c r="C84" s="20" t="s">
        <v>28</v>
      </c>
      <c r="D84" s="6">
        <v>100000</v>
      </c>
      <c r="E84" s="47"/>
      <c r="F84" s="15"/>
    </row>
    <row r="85" spans="1:6" ht="21.75" customHeight="1">
      <c r="A85" s="23">
        <v>75</v>
      </c>
      <c r="B85" s="69"/>
      <c r="C85" s="11" t="s">
        <v>116</v>
      </c>
      <c r="D85" s="5">
        <f>+D52+D53</f>
        <v>1242279296</v>
      </c>
      <c r="E85" s="14"/>
      <c r="F85" s="13"/>
    </row>
    <row r="86" spans="1:6" ht="69.75" customHeight="1">
      <c r="A86" s="43"/>
      <c r="B86" s="70"/>
      <c r="C86" s="71"/>
      <c r="D86" s="51"/>
      <c r="E86" s="72"/>
      <c r="F86" s="52"/>
    </row>
    <row r="87" spans="1:5" ht="46.5" customHeight="1">
      <c r="A87" s="43"/>
      <c r="B87" s="70"/>
      <c r="C87" s="73"/>
      <c r="D87" s="51"/>
      <c r="E87" s="65"/>
    </row>
    <row r="88" spans="1:5" ht="54.75" customHeight="1">
      <c r="A88" s="43"/>
      <c r="B88" s="70"/>
      <c r="C88" s="71"/>
      <c r="D88" s="51"/>
      <c r="E88" s="65"/>
    </row>
    <row r="89" spans="1:5" ht="95.25" customHeight="1">
      <c r="A89" s="43"/>
      <c r="B89" s="70"/>
      <c r="C89" s="71"/>
      <c r="D89" s="51"/>
      <c r="E89" s="65"/>
    </row>
    <row r="90" spans="1:5" ht="57" customHeight="1">
      <c r="A90" s="43"/>
      <c r="B90" s="70"/>
      <c r="C90" s="71"/>
      <c r="D90" s="51"/>
      <c r="E90" s="65"/>
    </row>
    <row r="91" spans="1:5" ht="55.5" customHeight="1">
      <c r="A91" s="43"/>
      <c r="B91" s="70"/>
      <c r="C91" s="74"/>
      <c r="D91" s="51"/>
      <c r="E91" s="66"/>
    </row>
    <row r="92" spans="1:5" ht="70.5" customHeight="1">
      <c r="A92" s="43"/>
      <c r="B92" s="70"/>
      <c r="C92" s="74"/>
      <c r="D92" s="51"/>
      <c r="E92" s="65"/>
    </row>
    <row r="93" spans="1:5" ht="21" customHeight="1">
      <c r="A93" s="43"/>
      <c r="B93" s="75"/>
      <c r="C93" s="76"/>
      <c r="D93" s="77"/>
      <c r="E93" s="65"/>
    </row>
    <row r="94" spans="1:5" ht="28.5" customHeight="1">
      <c r="A94" s="43"/>
      <c r="B94" s="70"/>
      <c r="C94" s="71"/>
      <c r="D94" s="78"/>
      <c r="E94" s="65"/>
    </row>
    <row r="95" spans="1:5" ht="36" customHeight="1">
      <c r="A95" s="43"/>
      <c r="B95" s="70"/>
      <c r="C95" s="71"/>
      <c r="D95" s="78"/>
      <c r="E95" s="65"/>
    </row>
    <row r="96" spans="1:5" ht="29.25" customHeight="1">
      <c r="A96" s="43"/>
      <c r="B96" s="70"/>
      <c r="C96" s="71"/>
      <c r="D96" s="78"/>
      <c r="E96" s="65"/>
    </row>
    <row r="97" spans="1:5" ht="28.5" customHeight="1">
      <c r="A97" s="43"/>
      <c r="B97" s="75"/>
      <c r="C97" s="79"/>
      <c r="D97" s="47"/>
      <c r="E97" s="65"/>
    </row>
    <row r="98" spans="1:5" ht="30.75" customHeight="1">
      <c r="A98" s="43"/>
      <c r="B98" s="70"/>
      <c r="C98" s="74"/>
      <c r="D98" s="51"/>
      <c r="E98" s="65"/>
    </row>
    <row r="99" spans="1:5" ht="34.5" customHeight="1">
      <c r="A99" s="43"/>
      <c r="B99" s="70"/>
      <c r="C99" s="74"/>
      <c r="D99" s="51"/>
      <c r="E99" s="65"/>
    </row>
    <row r="100" spans="1:5" ht="27" customHeight="1">
      <c r="A100" s="43"/>
      <c r="B100" s="70"/>
      <c r="C100" s="80"/>
      <c r="D100" s="51"/>
      <c r="E100" s="65"/>
    </row>
    <row r="101" spans="1:5" ht="18.75" customHeight="1">
      <c r="A101" s="43"/>
      <c r="B101" s="75"/>
      <c r="C101" s="81"/>
      <c r="D101" s="47"/>
      <c r="E101" s="64"/>
    </row>
    <row r="102" spans="3:4" ht="15">
      <c r="C102" s="82"/>
      <c r="D102" s="83"/>
    </row>
  </sheetData>
  <sheetProtection/>
  <mergeCells count="6">
    <mergeCell ref="A6:D6"/>
    <mergeCell ref="B52:C52"/>
    <mergeCell ref="A8:A9"/>
    <mergeCell ref="B8:B9"/>
    <mergeCell ref="D8:D9"/>
    <mergeCell ref="C8:C9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oki_bud</cp:lastModifiedBy>
  <cp:lastPrinted>2018-07-30T09:40:40Z</cp:lastPrinted>
  <dcterms:created xsi:type="dcterms:W3CDTF">1999-08-31T09:18:08Z</dcterms:created>
  <dcterms:modified xsi:type="dcterms:W3CDTF">2018-08-06T07:59:54Z</dcterms:modified>
  <cp:category/>
  <cp:version/>
  <cp:contentType/>
  <cp:contentStatus/>
</cp:coreProperties>
</file>