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Проект 2022-2023 гг" sheetId="1" r:id="rId1"/>
  </sheets>
  <definedNames>
    <definedName name="_xlnm.Print_Titles" localSheetId="0">'Проект 2022-2023 гг'!$12:$13</definedName>
  </definedNames>
  <calcPr fullCalcOnLoad="1" fullPrecision="0"/>
</workbook>
</file>

<file path=xl/sharedStrings.xml><?xml version="1.0" encoding="utf-8"?>
<sst xmlns="http://schemas.openxmlformats.org/spreadsheetml/2006/main" count="127" uniqueCount="120">
  <si>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</si>
  <si>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</si>
  <si>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</si>
  <si>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</si>
  <si>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</si>
  <si>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</si>
  <si>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</si>
  <si>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</si>
  <si>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</si>
  <si>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</si>
  <si>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</si>
  <si>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</si>
  <si>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</si>
  <si>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</si>
  <si>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</si>
  <si>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</si>
  <si>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</si>
  <si>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</si>
  <si>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</si>
  <si>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</si>
  <si>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</si>
  <si>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</si>
  <si>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</si>
  <si>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</si>
  <si>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</si>
  <si>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</si>
  <si>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</si>
  <si>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</si>
  <si>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</si>
  <si>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</si>
  <si>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</si>
  <si>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</si>
  <si>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</si>
  <si>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</si>
  <si>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</si>
  <si>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</si>
  <si>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</si>
  <si>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</si>
  <si>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</si>
  <si>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</si>
  <si>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</si>
  <si>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</si>
  <si>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</si>
  <si>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</si>
  <si>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</si>
  <si>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</si>
  <si>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</si>
  <si>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</si>
  <si>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</si>
  <si>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</si>
  <si>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</si>
  <si>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</si>
  <si>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</si>
  <si>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</si>
  <si>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</si>
  <si>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</si>
  <si>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</si>
  <si>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</si>
  <si>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</si>
  <si>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</si>
  <si>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</si>
  <si>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</si>
  <si>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</si>
  <si>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</si>
  <si>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</si>
  <si>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</si>
  <si>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</si>
  <si>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</si>
  <si>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</si>
  <si>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</si>
  <si>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</si>
  <si>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</si>
  <si>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</si>
  <si>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</si>
  <si>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182 1 01 02000 01 0000 110</t>
  </si>
  <si>
    <t>000 1 01 00000 00 0000 000</t>
  </si>
  <si>
    <t>182 1 05 01000 00 0000 110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</si>
  <si>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</si>
  <si>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</si>
  <si>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</si>
  <si>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</si>
  <si>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</si>
  <si>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</si>
  <si>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</si>
  <si>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</si>
  <si>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</si>
  <si>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</si>
  <si>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</si>
  <si>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</si>
  <si>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</si>
  <si>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Налог на доходы физических лиц </t>
  </si>
  <si>
    <t>Приложение № 2</t>
  </si>
  <si>
    <t xml:space="preserve">Налог, взимаемый в связи с применением упрощенной системы налогообложения </t>
  </si>
  <si>
    <t>2023 год</t>
  </si>
  <si>
    <t>ДОХОДЫ ОТ ОКАЗАНИЯ ПЛАТНЫХ УСЛУГ И КОМПЕНСАЦИИ ЗАТРАТ ГОСУДАРСТВА</t>
  </si>
  <si>
    <t>Номер стро-ки</t>
  </si>
  <si>
    <t>от №</t>
  </si>
  <si>
    <t>Свод доходов бюджета городского округа Заречный на 2023 и 2024 годы</t>
  </si>
  <si>
    <t>906 2 02 29999 04 0000 150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</si>
  <si>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</si>
  <si>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</si>
  <si>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</si>
  <si>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</si>
  <si>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901 1 13 02994 04 0000 130</t>
  </si>
  <si>
    <t>2024 год</t>
  </si>
  <si>
    <t>округа Заречный «О бюджете</t>
  </si>
  <si>
    <t>к решению Думы городского</t>
  </si>
  <si>
    <t>городского округа Заречный на</t>
  </si>
  <si>
    <t>2022 год и плановый период</t>
  </si>
  <si>
    <t>2023-2024 годов»</t>
  </si>
  <si>
    <t>Субсидии бюджетам городских округов на осуществление мероприятий по обеспечению питанием обучающихся в муниципальных общеобразовательных организациях</t>
  </si>
  <si>
    <t>Субсидии бюджетам городских округов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</si>
  <si>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</si>
  <si>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</si>
  <si>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бюджетам городских округов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</si>
  <si>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бюджетам городских округов 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</si>
  <si>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</si>
  <si>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Субвенции бюджетам городских округов на оплату жилищно-коммунальных услуг отдельным категориям граждан (на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услуг)</t>
  </si>
  <si>
    <t>Субвенции бюджетам городских округов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</si>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</sst>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0" fillId="0" borderId="0" xfId="0" applyFill="1" applyAlignment="1">
      <alignment horizontal="centerContinuous" vertical="top"/>
    </xf>
    <xf numFmtId="0" fontId="16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4" fontId="13" fillId="0" borderId="11" xfId="60" applyNumberFormat="1" applyFont="1" applyFill="1" applyBorder="1" applyAlignment="1">
      <alignment horizontal="center"/>
    </xf>
    <xf numFmtId="4" fontId="11" fillId="0" borderId="11" xfId="6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6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46">
      <selection activeCell="B69" sqref="B69"/>
    </sheetView>
  </sheetViews>
  <sheetFormatPr defaultColWidth="9.00390625" defaultRowHeight="12.75"/>
  <cols>
    <col min="1" max="1" width="6.50390625" style="9" customWidth="1"/>
    <col min="2" max="2" width="24.625" style="10" customWidth="1"/>
    <col min="3" max="3" width="38.00390625" style="9" customWidth="1"/>
    <col min="4" max="5" width="14.50390625" style="13" customWidth="1"/>
  </cols>
  <sheetData>
    <row r="1" spans="3:5" ht="15">
      <c r="C1" s="11"/>
      <c r="D1" s="12"/>
      <c r="E1" s="12" t="s">
        <v>91</v>
      </c>
    </row>
    <row r="2" spans="3:5" ht="15">
      <c r="C2" s="11"/>
      <c r="D2" s="53" t="s">
        <v>106</v>
      </c>
      <c r="E2" s="53"/>
    </row>
    <row r="3" spans="3:5" ht="15">
      <c r="C3" s="11"/>
      <c r="D3" s="53" t="s">
        <v>105</v>
      </c>
      <c r="E3" s="53"/>
    </row>
    <row r="4" spans="1:5" s="1" customFormat="1" ht="15">
      <c r="A4" s="13"/>
      <c r="B4" s="14"/>
      <c r="C4" s="15"/>
      <c r="D4" s="53" t="s">
        <v>107</v>
      </c>
      <c r="E4" s="53"/>
    </row>
    <row r="5" spans="1:5" s="1" customFormat="1" ht="15">
      <c r="A5" s="13"/>
      <c r="B5" s="14"/>
      <c r="C5" s="13"/>
      <c r="D5" s="54" t="s">
        <v>108</v>
      </c>
      <c r="E5" s="54"/>
    </row>
    <row r="6" spans="1:5" s="1" customFormat="1" ht="15">
      <c r="A6" s="13"/>
      <c r="B6" s="14"/>
      <c r="C6" s="13"/>
      <c r="D6" s="53" t="s">
        <v>109</v>
      </c>
      <c r="E6" s="53"/>
    </row>
    <row r="7" spans="1:5" s="1" customFormat="1" ht="15">
      <c r="A7" s="13"/>
      <c r="B7" s="14"/>
      <c r="C7" s="13"/>
      <c r="D7" s="53" t="s">
        <v>96</v>
      </c>
      <c r="E7" s="53"/>
    </row>
    <row r="8" spans="1:5" s="1" customFormat="1" ht="12.75">
      <c r="A8" s="13"/>
      <c r="B8" s="14"/>
      <c r="C8" s="13"/>
      <c r="D8" s="52"/>
      <c r="E8" s="52"/>
    </row>
    <row r="9" spans="1:5" s="1" customFormat="1" ht="12.75">
      <c r="A9" s="13"/>
      <c r="B9" s="14"/>
      <c r="C9" s="13"/>
      <c r="D9" s="52"/>
      <c r="E9" s="52"/>
    </row>
    <row r="10" spans="1:5" s="1" customFormat="1" ht="19.5" customHeight="1">
      <c r="A10" s="13"/>
      <c r="B10" s="61" t="s">
        <v>97</v>
      </c>
      <c r="C10" s="62"/>
      <c r="D10" s="62"/>
      <c r="E10" s="62"/>
    </row>
    <row r="11" spans="1:5" s="1" customFormat="1" ht="12.75">
      <c r="A11" s="13"/>
      <c r="B11" s="14"/>
      <c r="C11" s="16"/>
      <c r="D11" s="16"/>
      <c r="E11" s="16"/>
    </row>
    <row r="12" spans="1:5" s="1" customFormat="1" ht="16.5" customHeight="1">
      <c r="A12" s="59" t="s">
        <v>95</v>
      </c>
      <c r="B12" s="57" t="s">
        <v>44</v>
      </c>
      <c r="C12" s="57" t="s">
        <v>43</v>
      </c>
      <c r="D12" s="63" t="s">
        <v>45</v>
      </c>
      <c r="E12" s="64"/>
    </row>
    <row r="13" spans="1:5" s="1" customFormat="1" ht="24" customHeight="1">
      <c r="A13" s="60"/>
      <c r="B13" s="58"/>
      <c r="C13" s="58"/>
      <c r="D13" s="17" t="s">
        <v>93</v>
      </c>
      <c r="E13" s="17" t="s">
        <v>104</v>
      </c>
    </row>
    <row r="14" spans="1:5" s="1" customFormat="1" ht="30.75" customHeight="1">
      <c r="A14" s="18">
        <v>1</v>
      </c>
      <c r="B14" s="19" t="s">
        <v>14</v>
      </c>
      <c r="C14" s="26" t="s">
        <v>51</v>
      </c>
      <c r="D14" s="50">
        <f>D15+D17+D19+D22+D25+D27+D35+D37+D40+D47</f>
        <v>557414092</v>
      </c>
      <c r="E14" s="50">
        <f>E15+E17+E19+E22+E25+E27+E35+E37+E40+E47</f>
        <v>598104390</v>
      </c>
    </row>
    <row r="15" spans="1:5" s="1" customFormat="1" ht="15.75" customHeight="1">
      <c r="A15" s="18">
        <v>2</v>
      </c>
      <c r="B15" s="19" t="s">
        <v>75</v>
      </c>
      <c r="C15" s="26" t="s">
        <v>52</v>
      </c>
      <c r="D15" s="50">
        <f>SUM(D16:D16)</f>
        <v>370330960</v>
      </c>
      <c r="E15" s="50">
        <f>SUM(E16:E16)</f>
        <v>405512390</v>
      </c>
    </row>
    <row r="16" spans="1:5" s="1" customFormat="1" ht="16.5" customHeight="1">
      <c r="A16" s="18">
        <v>3</v>
      </c>
      <c r="B16" s="3" t="s">
        <v>74</v>
      </c>
      <c r="C16" s="2" t="s">
        <v>90</v>
      </c>
      <c r="D16" s="51">
        <v>370330960</v>
      </c>
      <c r="E16" s="51">
        <v>405512390</v>
      </c>
    </row>
    <row r="17" spans="1:5" s="1" customFormat="1" ht="63" customHeight="1">
      <c r="A17" s="18">
        <v>4</v>
      </c>
      <c r="B17" s="30" t="s">
        <v>36</v>
      </c>
      <c r="C17" s="26" t="s">
        <v>53</v>
      </c>
      <c r="D17" s="50">
        <f>SUM(D18)</f>
        <v>19636560</v>
      </c>
      <c r="E17" s="50">
        <f>SUM(E18)</f>
        <v>19636560</v>
      </c>
    </row>
    <row r="18" spans="1:5" s="1" customFormat="1" ht="47.25" customHeight="1">
      <c r="A18" s="18">
        <v>5</v>
      </c>
      <c r="B18" s="24" t="s">
        <v>47</v>
      </c>
      <c r="C18" s="32" t="s">
        <v>78</v>
      </c>
      <c r="D18" s="51">
        <v>19636560</v>
      </c>
      <c r="E18" s="51">
        <v>19636560</v>
      </c>
    </row>
    <row r="19" spans="1:5" s="1" customFormat="1" ht="16.5" customHeight="1">
      <c r="A19" s="18">
        <v>6</v>
      </c>
      <c r="B19" s="30" t="s">
        <v>37</v>
      </c>
      <c r="C19" s="26" t="s">
        <v>50</v>
      </c>
      <c r="D19" s="50">
        <f>SUM(D20:D21)</f>
        <v>69295623</v>
      </c>
      <c r="E19" s="50">
        <f>SUM(E20:E21)</f>
        <v>74401832</v>
      </c>
    </row>
    <row r="20" spans="1:5" s="1" customFormat="1" ht="45.75" customHeight="1">
      <c r="A20" s="18">
        <v>7</v>
      </c>
      <c r="B20" s="31" t="s">
        <v>76</v>
      </c>
      <c r="C20" s="32" t="s">
        <v>92</v>
      </c>
      <c r="D20" s="51">
        <v>54680123</v>
      </c>
      <c r="E20" s="51">
        <v>58617092</v>
      </c>
    </row>
    <row r="21" spans="1:5" s="1" customFormat="1" ht="48.75" customHeight="1">
      <c r="A21" s="18">
        <v>8</v>
      </c>
      <c r="B21" s="4" t="s">
        <v>28</v>
      </c>
      <c r="C21" s="33" t="s">
        <v>26</v>
      </c>
      <c r="D21" s="51">
        <v>14615500</v>
      </c>
      <c r="E21" s="51">
        <v>15784740</v>
      </c>
    </row>
    <row r="22" spans="1:5" s="1" customFormat="1" ht="16.5" customHeight="1">
      <c r="A22" s="18">
        <v>9</v>
      </c>
      <c r="B22" s="19" t="s">
        <v>38</v>
      </c>
      <c r="C22" s="26" t="s">
        <v>49</v>
      </c>
      <c r="D22" s="50">
        <f>SUM(D23+D24)</f>
        <v>28880000</v>
      </c>
      <c r="E22" s="50">
        <f>SUM(E23+E24)</f>
        <v>29288720</v>
      </c>
    </row>
    <row r="23" spans="1:5" s="1" customFormat="1" ht="16.5" customHeight="1">
      <c r="A23" s="18">
        <v>10</v>
      </c>
      <c r="B23" s="27" t="s">
        <v>15</v>
      </c>
      <c r="C23" s="33" t="s">
        <v>1</v>
      </c>
      <c r="D23" s="51">
        <v>7860000</v>
      </c>
      <c r="E23" s="51">
        <v>8268720</v>
      </c>
    </row>
    <row r="24" spans="1:5" s="1" customFormat="1" ht="16.5" customHeight="1">
      <c r="A24" s="18">
        <v>11</v>
      </c>
      <c r="B24" s="27" t="s">
        <v>16</v>
      </c>
      <c r="C24" s="44" t="s">
        <v>0</v>
      </c>
      <c r="D24" s="51">
        <v>21020000</v>
      </c>
      <c r="E24" s="51">
        <v>21020000</v>
      </c>
    </row>
    <row r="25" spans="1:5" s="1" customFormat="1" ht="16.5" customHeight="1">
      <c r="A25" s="18">
        <v>12</v>
      </c>
      <c r="B25" s="23" t="s">
        <v>5</v>
      </c>
      <c r="C25" s="26" t="s">
        <v>48</v>
      </c>
      <c r="D25" s="50">
        <f>SUM(D26:D26)</f>
        <v>2313469</v>
      </c>
      <c r="E25" s="50">
        <f>SUM(E26:E26)</f>
        <v>2406008</v>
      </c>
    </row>
    <row r="26" spans="1:5" s="1" customFormat="1" ht="78" customHeight="1">
      <c r="A26" s="18">
        <v>13</v>
      </c>
      <c r="B26" s="24" t="s">
        <v>17</v>
      </c>
      <c r="C26" s="25" t="s">
        <v>39</v>
      </c>
      <c r="D26" s="51">
        <v>2313469</v>
      </c>
      <c r="E26" s="51">
        <v>2406008</v>
      </c>
    </row>
    <row r="27" spans="1:5" s="1" customFormat="1" ht="61.5" customHeight="1">
      <c r="A27" s="18">
        <v>14</v>
      </c>
      <c r="B27" s="35" t="s">
        <v>6</v>
      </c>
      <c r="C27" s="26" t="s">
        <v>54</v>
      </c>
      <c r="D27" s="50">
        <f>SUM(D28+D32)</f>
        <v>59240443</v>
      </c>
      <c r="E27" s="50">
        <f>SUM(E28+E32)</f>
        <v>59102387</v>
      </c>
    </row>
    <row r="28" spans="1:5" s="1" customFormat="1" ht="148.5" customHeight="1">
      <c r="A28" s="18">
        <v>15</v>
      </c>
      <c r="B28" s="4" t="s">
        <v>9</v>
      </c>
      <c r="C28" s="5" t="s">
        <v>83</v>
      </c>
      <c r="D28" s="51">
        <f>SUM(D29:D31)</f>
        <v>54596530</v>
      </c>
      <c r="E28" s="51">
        <f>SUM(E29:E31)</f>
        <v>54596530</v>
      </c>
    </row>
    <row r="29" spans="1:5" s="1" customFormat="1" ht="144" customHeight="1">
      <c r="A29" s="18">
        <v>16</v>
      </c>
      <c r="B29" s="45" t="s">
        <v>27</v>
      </c>
      <c r="C29" s="46" t="s">
        <v>10</v>
      </c>
      <c r="D29" s="51">
        <v>24894400</v>
      </c>
      <c r="E29" s="51">
        <v>24894400</v>
      </c>
    </row>
    <row r="30" spans="1:5" s="1" customFormat="1" ht="141" customHeight="1">
      <c r="A30" s="18">
        <v>17</v>
      </c>
      <c r="B30" s="47" t="s">
        <v>18</v>
      </c>
      <c r="C30" s="46" t="s">
        <v>29</v>
      </c>
      <c r="D30" s="51">
        <v>2337430</v>
      </c>
      <c r="E30" s="51">
        <v>2337430</v>
      </c>
    </row>
    <row r="31" spans="1:5" s="1" customFormat="1" ht="63" customHeight="1">
      <c r="A31" s="18">
        <v>18</v>
      </c>
      <c r="B31" s="47" t="s">
        <v>30</v>
      </c>
      <c r="C31" s="41" t="s">
        <v>31</v>
      </c>
      <c r="D31" s="51">
        <v>27364700</v>
      </c>
      <c r="E31" s="51">
        <v>27364700</v>
      </c>
    </row>
    <row r="32" spans="1:5" s="1" customFormat="1" ht="141.75" customHeight="1">
      <c r="A32" s="18">
        <v>19</v>
      </c>
      <c r="B32" s="48" t="s">
        <v>11</v>
      </c>
      <c r="C32" s="32" t="s">
        <v>40</v>
      </c>
      <c r="D32" s="51">
        <f>SUM(D33:D34)</f>
        <v>4643913</v>
      </c>
      <c r="E32" s="51">
        <f>SUM(E33:E34)</f>
        <v>4505857</v>
      </c>
    </row>
    <row r="33" spans="1:5" s="1" customFormat="1" ht="134.25" customHeight="1">
      <c r="A33" s="18">
        <v>20</v>
      </c>
      <c r="B33" s="42" t="s">
        <v>20</v>
      </c>
      <c r="C33" s="43" t="s">
        <v>32</v>
      </c>
      <c r="D33" s="51">
        <v>2255913</v>
      </c>
      <c r="E33" s="51">
        <v>2117857</v>
      </c>
    </row>
    <row r="34" spans="1:5" s="6" customFormat="1" ht="174" customHeight="1">
      <c r="A34" s="18">
        <v>21</v>
      </c>
      <c r="B34" s="42" t="s">
        <v>101</v>
      </c>
      <c r="C34" s="49" t="s">
        <v>102</v>
      </c>
      <c r="D34" s="51">
        <v>2388000</v>
      </c>
      <c r="E34" s="51">
        <v>2388000</v>
      </c>
    </row>
    <row r="35" spans="1:5" s="1" customFormat="1" ht="30">
      <c r="A35" s="18">
        <v>22</v>
      </c>
      <c r="B35" s="19" t="s">
        <v>7</v>
      </c>
      <c r="C35" s="26" t="s">
        <v>55</v>
      </c>
      <c r="D35" s="50">
        <f>+D36</f>
        <v>2634320</v>
      </c>
      <c r="E35" s="50">
        <f>+E36</f>
        <v>2739693</v>
      </c>
    </row>
    <row r="36" spans="1:5" s="1" customFormat="1" ht="30">
      <c r="A36" s="18">
        <v>23</v>
      </c>
      <c r="B36" s="27" t="s">
        <v>23</v>
      </c>
      <c r="C36" s="33" t="s">
        <v>3</v>
      </c>
      <c r="D36" s="51">
        <v>2634320</v>
      </c>
      <c r="E36" s="51">
        <v>2739693</v>
      </c>
    </row>
    <row r="37" spans="1:5" s="1" customFormat="1" ht="48.75" customHeight="1">
      <c r="A37" s="18">
        <v>24</v>
      </c>
      <c r="B37" s="19" t="s">
        <v>22</v>
      </c>
      <c r="C37" s="26" t="s">
        <v>94</v>
      </c>
      <c r="D37" s="50">
        <f>SUM(D38:D39)</f>
        <v>3456817</v>
      </c>
      <c r="E37" s="50">
        <f>SUM(E38:E39)</f>
        <v>3479000</v>
      </c>
    </row>
    <row r="38" spans="1:5" s="1" customFormat="1" ht="48" customHeight="1">
      <c r="A38" s="18">
        <v>25</v>
      </c>
      <c r="B38" s="27" t="s">
        <v>77</v>
      </c>
      <c r="C38" s="33" t="s">
        <v>82</v>
      </c>
      <c r="D38" s="51">
        <v>3447500</v>
      </c>
      <c r="E38" s="51">
        <v>3479000</v>
      </c>
    </row>
    <row r="39" spans="1:5" s="1" customFormat="1" ht="33" customHeight="1">
      <c r="A39" s="18">
        <v>26</v>
      </c>
      <c r="B39" s="27" t="s">
        <v>103</v>
      </c>
      <c r="C39" s="33" t="s">
        <v>61</v>
      </c>
      <c r="D39" s="51">
        <v>9317</v>
      </c>
      <c r="E39" s="51">
        <v>0</v>
      </c>
    </row>
    <row r="40" spans="1:5" s="1" customFormat="1" ht="48" customHeight="1">
      <c r="A40" s="18">
        <v>27</v>
      </c>
      <c r="B40" s="19" t="s">
        <v>12</v>
      </c>
      <c r="C40" s="26" t="s">
        <v>56</v>
      </c>
      <c r="D40" s="50">
        <f>SUM(D41+D43)</f>
        <v>659400</v>
      </c>
      <c r="E40" s="50">
        <f>SUM(E41+E43)</f>
        <v>570300</v>
      </c>
    </row>
    <row r="41" spans="1:5" s="1" customFormat="1" ht="132" customHeight="1">
      <c r="A41" s="18">
        <v>28</v>
      </c>
      <c r="B41" s="27" t="s">
        <v>19</v>
      </c>
      <c r="C41" s="28" t="s">
        <v>41</v>
      </c>
      <c r="D41" s="51">
        <f>SUM(D42)</f>
        <v>348200</v>
      </c>
      <c r="E41" s="51">
        <f>SUM(E42)</f>
        <v>259100</v>
      </c>
    </row>
    <row r="42" spans="1:5" s="1" customFormat="1" ht="164.25" customHeight="1">
      <c r="A42" s="18">
        <v>29</v>
      </c>
      <c r="B42" s="38" t="s">
        <v>24</v>
      </c>
      <c r="C42" s="41" t="s">
        <v>33</v>
      </c>
      <c r="D42" s="51">
        <v>348200</v>
      </c>
      <c r="E42" s="51">
        <v>259100</v>
      </c>
    </row>
    <row r="43" spans="1:5" s="1" customFormat="1" ht="61.5" customHeight="1">
      <c r="A43" s="18">
        <v>30</v>
      </c>
      <c r="B43" s="27" t="s">
        <v>21</v>
      </c>
      <c r="C43" s="33" t="s">
        <v>42</v>
      </c>
      <c r="D43" s="51">
        <f>SUM(D44:D46)</f>
        <v>311200</v>
      </c>
      <c r="E43" s="51">
        <f>SUM(E44:E46)</f>
        <v>311200</v>
      </c>
    </row>
    <row r="44" spans="1:5" s="1" customFormat="1" ht="79.5" customHeight="1">
      <c r="A44" s="18">
        <v>31</v>
      </c>
      <c r="B44" s="38" t="s">
        <v>46</v>
      </c>
      <c r="C44" s="40" t="s">
        <v>13</v>
      </c>
      <c r="D44" s="51">
        <v>161200</v>
      </c>
      <c r="E44" s="51">
        <v>161200</v>
      </c>
    </row>
    <row r="45" spans="1:5" s="1" customFormat="1" ht="94.5" customHeight="1">
      <c r="A45" s="18">
        <v>32</v>
      </c>
      <c r="B45" s="38" t="s">
        <v>25</v>
      </c>
      <c r="C45" s="40" t="s">
        <v>34</v>
      </c>
      <c r="D45" s="51">
        <v>100000</v>
      </c>
      <c r="E45" s="51">
        <v>100000</v>
      </c>
    </row>
    <row r="46" spans="1:5" s="1" customFormat="1" ht="147.75" customHeight="1">
      <c r="A46" s="18">
        <v>33</v>
      </c>
      <c r="B46" s="38" t="s">
        <v>63</v>
      </c>
      <c r="C46" s="39" t="s">
        <v>62</v>
      </c>
      <c r="D46" s="51">
        <v>50000</v>
      </c>
      <c r="E46" s="51">
        <v>50000</v>
      </c>
    </row>
    <row r="47" spans="1:5" s="1" customFormat="1" ht="31.5" customHeight="1">
      <c r="A47" s="18">
        <v>34</v>
      </c>
      <c r="B47" s="37" t="s">
        <v>8</v>
      </c>
      <c r="C47" s="26" t="s">
        <v>57</v>
      </c>
      <c r="D47" s="50">
        <v>966500</v>
      </c>
      <c r="E47" s="50">
        <v>967500</v>
      </c>
    </row>
    <row r="48" spans="1:5" s="1" customFormat="1" ht="31.5" customHeight="1">
      <c r="A48" s="18">
        <v>35</v>
      </c>
      <c r="B48" s="19" t="s">
        <v>4</v>
      </c>
      <c r="C48" s="26" t="s">
        <v>58</v>
      </c>
      <c r="D48" s="50">
        <f>D49</f>
        <v>896170400</v>
      </c>
      <c r="E48" s="50">
        <f>E49</f>
        <v>879372300</v>
      </c>
    </row>
    <row r="49" spans="1:5" s="1" customFormat="1" ht="79.5" customHeight="1">
      <c r="A49" s="18">
        <v>36</v>
      </c>
      <c r="B49" s="36" t="s">
        <v>59</v>
      </c>
      <c r="C49" s="26" t="s">
        <v>60</v>
      </c>
      <c r="D49" s="50">
        <f>D50+D53+D56</f>
        <v>896170400</v>
      </c>
      <c r="E49" s="50">
        <f>E50+E53+E56</f>
        <v>879372300</v>
      </c>
    </row>
    <row r="50" spans="1:5" s="1" customFormat="1" ht="33" customHeight="1">
      <c r="A50" s="18">
        <v>37</v>
      </c>
      <c r="B50" s="19" t="s">
        <v>65</v>
      </c>
      <c r="C50" s="26" t="s">
        <v>80</v>
      </c>
      <c r="D50" s="50">
        <f>SUM(D51:D52)</f>
        <v>221397000</v>
      </c>
      <c r="E50" s="50">
        <f>SUM(E51:E52)</f>
        <v>190787000</v>
      </c>
    </row>
    <row r="51" spans="1:5" s="1" customFormat="1" ht="32.25" customHeight="1">
      <c r="A51" s="18">
        <v>38</v>
      </c>
      <c r="B51" s="27" t="s">
        <v>64</v>
      </c>
      <c r="C51" s="28" t="s">
        <v>79</v>
      </c>
      <c r="D51" s="51">
        <v>136604000</v>
      </c>
      <c r="E51" s="51">
        <v>107666000</v>
      </c>
    </row>
    <row r="52" spans="1:5" s="1" customFormat="1" ht="47.25" customHeight="1">
      <c r="A52" s="18">
        <v>39</v>
      </c>
      <c r="B52" s="27" t="s">
        <v>84</v>
      </c>
      <c r="C52" s="29" t="s">
        <v>85</v>
      </c>
      <c r="D52" s="51">
        <v>84793000</v>
      </c>
      <c r="E52" s="51">
        <v>83121000</v>
      </c>
    </row>
    <row r="53" spans="1:5" s="1" customFormat="1" ht="46.5" customHeight="1">
      <c r="A53" s="18">
        <v>40</v>
      </c>
      <c r="B53" s="19" t="s">
        <v>66</v>
      </c>
      <c r="C53" s="34" t="s">
        <v>35</v>
      </c>
      <c r="D53" s="50">
        <f>SUM(D54:D55)</f>
        <v>36078300</v>
      </c>
      <c r="E53" s="50">
        <f>SUM(E54:E55)</f>
        <v>37521200</v>
      </c>
    </row>
    <row r="54" spans="1:5" s="6" customFormat="1" ht="85.5" customHeight="1">
      <c r="A54" s="18">
        <v>41</v>
      </c>
      <c r="B54" s="4" t="s">
        <v>98</v>
      </c>
      <c r="C54" s="5" t="s">
        <v>110</v>
      </c>
      <c r="D54" s="51">
        <v>23830000</v>
      </c>
      <c r="E54" s="51">
        <v>24783000</v>
      </c>
    </row>
    <row r="55" spans="1:5" s="6" customFormat="1" ht="101.25" customHeight="1">
      <c r="A55" s="18">
        <v>42</v>
      </c>
      <c r="B55" s="4" t="s">
        <v>98</v>
      </c>
      <c r="C55" s="7" t="s">
        <v>111</v>
      </c>
      <c r="D55" s="51">
        <v>12248300</v>
      </c>
      <c r="E55" s="51">
        <v>12738200</v>
      </c>
    </row>
    <row r="56" spans="1:5" s="1" customFormat="1" ht="33" customHeight="1">
      <c r="A56" s="18">
        <v>43</v>
      </c>
      <c r="B56" s="19" t="s">
        <v>67</v>
      </c>
      <c r="C56" s="34" t="s">
        <v>81</v>
      </c>
      <c r="D56" s="50">
        <f>SUM(D57:D69)</f>
        <v>638695100</v>
      </c>
      <c r="E56" s="50">
        <f>SUM(E57:E69)</f>
        <v>651064100</v>
      </c>
    </row>
    <row r="57" spans="1:5" s="6" customFormat="1" ht="65.25" customHeight="1">
      <c r="A57" s="18">
        <v>44</v>
      </c>
      <c r="B57" s="4" t="s">
        <v>69</v>
      </c>
      <c r="C57" s="5" t="s">
        <v>87</v>
      </c>
      <c r="D57" s="51">
        <v>8143900</v>
      </c>
      <c r="E57" s="51">
        <v>8469700</v>
      </c>
    </row>
    <row r="58" spans="1:5" s="6" customFormat="1" ht="126.75" customHeight="1">
      <c r="A58" s="18">
        <v>45</v>
      </c>
      <c r="B58" s="4" t="s">
        <v>71</v>
      </c>
      <c r="C58" s="7" t="s">
        <v>112</v>
      </c>
      <c r="D58" s="51">
        <v>58000</v>
      </c>
      <c r="E58" s="51">
        <v>60000</v>
      </c>
    </row>
    <row r="59" spans="1:5" s="6" customFormat="1" ht="123.75" customHeight="1">
      <c r="A59" s="18">
        <v>46</v>
      </c>
      <c r="B59" s="4" t="s">
        <v>71</v>
      </c>
      <c r="C59" s="7" t="s">
        <v>113</v>
      </c>
      <c r="D59" s="51">
        <v>87942300</v>
      </c>
      <c r="E59" s="51">
        <v>90334400</v>
      </c>
    </row>
    <row r="60" spans="1:5" s="6" customFormat="1" ht="141" customHeight="1">
      <c r="A60" s="18">
        <v>47</v>
      </c>
      <c r="B60" s="4" t="s">
        <v>71</v>
      </c>
      <c r="C60" s="7" t="s">
        <v>114</v>
      </c>
      <c r="D60" s="51">
        <v>200</v>
      </c>
      <c r="E60" s="51">
        <v>200</v>
      </c>
    </row>
    <row r="61" spans="1:5" s="6" customFormat="1" ht="79.5" customHeight="1">
      <c r="A61" s="18">
        <v>48</v>
      </c>
      <c r="B61" s="4" t="s">
        <v>71</v>
      </c>
      <c r="C61" s="7" t="s">
        <v>115</v>
      </c>
      <c r="D61" s="51">
        <v>115200</v>
      </c>
      <c r="E61" s="51">
        <v>115200</v>
      </c>
    </row>
    <row r="62" spans="1:5" s="6" customFormat="1" ht="143.25" customHeight="1">
      <c r="A62" s="18">
        <v>49</v>
      </c>
      <c r="B62" s="4" t="s">
        <v>71</v>
      </c>
      <c r="C62" s="8" t="s">
        <v>116</v>
      </c>
      <c r="D62" s="51">
        <v>35000</v>
      </c>
      <c r="E62" s="51">
        <v>35000</v>
      </c>
    </row>
    <row r="63" spans="1:5" s="6" customFormat="1" ht="126.75" customHeight="1">
      <c r="A63" s="18">
        <v>50</v>
      </c>
      <c r="B63" s="4" t="s">
        <v>71</v>
      </c>
      <c r="C63" s="8" t="s">
        <v>118</v>
      </c>
      <c r="D63" s="51">
        <v>729600</v>
      </c>
      <c r="E63" s="51">
        <v>727200</v>
      </c>
    </row>
    <row r="64" spans="1:5" s="6" customFormat="1" ht="190.5" customHeight="1">
      <c r="A64" s="18">
        <v>51</v>
      </c>
      <c r="B64" s="4" t="s">
        <v>73</v>
      </c>
      <c r="C64" s="8" t="s">
        <v>119</v>
      </c>
      <c r="D64" s="51">
        <v>1493500</v>
      </c>
      <c r="E64" s="51">
        <v>1553300</v>
      </c>
    </row>
    <row r="65" spans="1:5" s="6" customFormat="1" ht="102.75" customHeight="1">
      <c r="A65" s="18">
        <v>52</v>
      </c>
      <c r="B65" s="4" t="s">
        <v>70</v>
      </c>
      <c r="C65" s="5" t="s">
        <v>86</v>
      </c>
      <c r="D65" s="51">
        <v>3300</v>
      </c>
      <c r="E65" s="51">
        <v>2900</v>
      </c>
    </row>
    <row r="66" spans="1:5" s="6" customFormat="1" ht="153.75" customHeight="1">
      <c r="A66" s="18">
        <v>53</v>
      </c>
      <c r="B66" s="4" t="s">
        <v>72</v>
      </c>
      <c r="C66" s="7" t="s">
        <v>117</v>
      </c>
      <c r="D66" s="51">
        <v>14455300</v>
      </c>
      <c r="E66" s="51">
        <v>14455300</v>
      </c>
    </row>
    <row r="67" spans="1:5" s="6" customFormat="1" ht="78" customHeight="1">
      <c r="A67" s="18">
        <v>54</v>
      </c>
      <c r="B67" s="4" t="s">
        <v>99</v>
      </c>
      <c r="C67" s="7" t="s">
        <v>100</v>
      </c>
      <c r="D67" s="51">
        <v>96800</v>
      </c>
      <c r="E67" s="51">
        <v>98900</v>
      </c>
    </row>
    <row r="68" spans="1:5" s="6" customFormat="1" ht="174.75" customHeight="1">
      <c r="A68" s="18">
        <v>55</v>
      </c>
      <c r="B68" s="4" t="s">
        <v>68</v>
      </c>
      <c r="C68" s="8" t="s">
        <v>88</v>
      </c>
      <c r="D68" s="51">
        <v>260831000</v>
      </c>
      <c r="E68" s="51">
        <v>265267000</v>
      </c>
    </row>
    <row r="69" spans="1:5" s="6" customFormat="1" ht="93" customHeight="1">
      <c r="A69" s="18">
        <v>56</v>
      </c>
      <c r="B69" s="4" t="s">
        <v>68</v>
      </c>
      <c r="C69" s="7" t="s">
        <v>89</v>
      </c>
      <c r="D69" s="51">
        <v>264791000</v>
      </c>
      <c r="E69" s="51">
        <v>269945000</v>
      </c>
    </row>
    <row r="70" spans="1:5" ht="20.25" customHeight="1">
      <c r="A70" s="18">
        <v>57</v>
      </c>
      <c r="B70" s="55" t="s">
        <v>2</v>
      </c>
      <c r="C70" s="56"/>
      <c r="D70" s="50">
        <f>D48+D14</f>
        <v>1453584492</v>
      </c>
      <c r="E70" s="50">
        <f>E48+E14</f>
        <v>1477476690</v>
      </c>
    </row>
    <row r="71" spans="3:5" ht="13.5">
      <c r="C71" s="20"/>
      <c r="D71" s="21"/>
      <c r="E71" s="22"/>
    </row>
  </sheetData>
  <sheetProtection/>
  <mergeCells count="12">
    <mergeCell ref="A12:A13"/>
    <mergeCell ref="B10:E10"/>
    <mergeCell ref="D12:E12"/>
    <mergeCell ref="D3:E3"/>
    <mergeCell ref="D2:E2"/>
    <mergeCell ref="D4:E4"/>
    <mergeCell ref="D5:E5"/>
    <mergeCell ref="D6:E6"/>
    <mergeCell ref="D7:E7"/>
    <mergeCell ref="B70:C70"/>
    <mergeCell ref="C12:C13"/>
    <mergeCell ref="B12:B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2021-11-13T15:53:12Z</cp:lastPrinted>
  <dcterms:created xsi:type="dcterms:W3CDTF">1999-08-31T09:18:08Z</dcterms:created>
  <dcterms:modified xsi:type="dcterms:W3CDTF">2021-11-13T15:53:23Z</dcterms:modified>
  <cp:category/>
  <cp:version/>
  <cp:contentType/>
  <cp:contentStatus/>
</cp:coreProperties>
</file>