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Доходы (Прил 1)" sheetId="1" r:id="rId1"/>
  </sheets>
  <definedNames>
    <definedName name="_xlnm.Print_Titles" localSheetId="0">'Доходы (Прил 1)'!$11:$12</definedName>
  </definedNames>
  <calcPr fullCalcOnLoad="1" fullPrecision="0"/>
</workbook>
</file>

<file path=xl/sharedStrings.xml><?xml version="1.0" encoding="utf-8"?>
<sst xmlns="http://schemas.openxmlformats.org/spreadsheetml/2006/main" count="151" uniqueCount="149">
  <si>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</si>
  <si>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</si>
  <si>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</si>
  <si>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</si>
  <si>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</si>
  <si>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</si>
  <si>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</si>
  <si>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</si>
  <si>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</si>
  <si>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</si>
  <si>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</si>
  <si>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</si>
  <si>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</si>
  <si>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</si>
  <si>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</si>
  <si>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</si>
  <si>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</si>
  <si>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</si>
  <si>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</si>
  <si>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</si>
  <si>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</si>
  <si>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</si>
  <si>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</si>
  <si>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</si>
  <si>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</si>
  <si>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</si>
  <si>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</si>
  <si>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</si>
  <si>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</si>
  <si>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</si>
  <si>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</si>
  <si>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</si>
  <si>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</si>
  <si>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</si>
  <si>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</si>
  <si>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</si>
  <si>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</si>
  <si>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</si>
  <si>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</si>
  <si>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</si>
  <si>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</si>
  <si>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</si>
  <si>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</si>
  <si>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</si>
  <si>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</si>
  <si>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</si>
  <si>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</si>
  <si>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</si>
  <si>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</si>
  <si>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</si>
  <si>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</si>
  <si>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</si>
  <si>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</si>
  <si>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</si>
  <si>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</si>
  <si>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</si>
  <si>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</si>
  <si>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</si>
  <si>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</si>
  <si>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</si>
  <si>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</si>
  <si>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</si>
  <si>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</si>
  <si>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</si>
  <si>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</si>
  <si>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</si>
  <si>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</si>
  <si>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</si>
  <si>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</si>
  <si>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</si>
  <si>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</si>
  <si>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</si>
  <si>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</si>
  <si>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</si>
  <si>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</si>
  <si>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</si>
  <si>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</si>
  <si>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</si>
  <si>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</si>
  <si>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</si>
  <si>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</si>
  <si>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</si>
  <si>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</si>
  <si>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</si>
  <si>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</si>
  <si>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</si>
  <si>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</si>
  <si>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</si>
  <si>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</si>
  <si>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</si>
  <si>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</si>
  <si>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906 2 02 29999 04 0000 150</t>
  </si>
  <si>
    <t>901 2 02 35250 04 0000 150</t>
  </si>
  <si>
    <t>к решению Думы городского</t>
  </si>
  <si>
    <t>901 1 13 02994 04 0000 130</t>
  </si>
  <si>
    <t>округа Заречный «О бюджете</t>
  </si>
  <si>
    <t>городского округа Заречный на</t>
  </si>
  <si>
    <t>от №</t>
  </si>
  <si>
    <t>908 2 02 29999 04 0000 150</t>
  </si>
  <si>
    <t>000 2 02 40000 00 0000 150</t>
  </si>
  <si>
    <t>Иные межбюджетные трансферты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</si>
  <si>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</si>
  <si>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</si>
  <si>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000 2 02 29999 00 0000 150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</si>
  <si>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</si>
  <si>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</si>
  <si>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</si>
  <si>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</si>
  <si>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</si>
  <si>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</si>
  <si>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городских округов на выполнение передаваемых полномочий субъектов Российской Федерации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</si>
  <si>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</si>
  <si>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</si>
  <si>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</si>
  <si>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000 2 02 35250 00 0000 150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</si>
  <si>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</si>
  <si>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</si>
  <si>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000 2 02 35462 00 0000 150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</si>
  <si>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</si>
  <si>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</si>
  <si>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000 2 02 39999 00 0000 150</t>
  </si>
  <si>
    <t xml:space="preserve">Прочие субвенции
</t>
  </si>
  <si>
    <t xml:space="preserve">Прочие субвенции бюджетам городских округов
</t>
  </si>
  <si>
    <t>000 2 02 49999 00 0000 150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</si>
  <si>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</si>
  <si>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</si>
  <si>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 xml:space="preserve">ИТОГО ДОХОДОВ </t>
  </si>
  <si>
    <t>Свод доходов бюджета городского округа Заречный на 2023 год</t>
  </si>
  <si>
    <t>2023 год и плановый период</t>
  </si>
  <si>
    <t>2024-2025 годов»</t>
  </si>
  <si>
    <t>182 1 08 03010 01 0000 110</t>
  </si>
  <si>
    <t>901 1 11 05034 04 0000 120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</si>
  <si>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</si>
  <si>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>901 1 11 05410 04 0000 120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</si>
  <si>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</si>
  <si>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000 1 13 01000 00 0000 130</t>
  </si>
  <si>
    <t xml:space="preserve">Доходы от оказания платных услуг (работ)
</t>
  </si>
  <si>
    <t>000 1 13 02000 00 0000 130</t>
  </si>
  <si>
    <t>Доходы от компенсации затрат государства</t>
  </si>
  <si>
    <t xml:space="preserve">ПРОЧИЕ НЕНАЛОГОВЫЕ ДОХОДЫ
</t>
  </si>
  <si>
    <t>000 1 17 00000 00 0000 000</t>
  </si>
  <si>
    <t>901 1 17 05040 04 0000 180</t>
  </si>
  <si>
    <t xml:space="preserve">Прочие неналоговые доходы бюджетов городских округов
</t>
  </si>
  <si>
    <t>908 2 02 25519 04 0000 150</t>
  </si>
  <si>
    <t xml:space="preserve">Субсидии бюджетам городских округов на поддержку отрасли культуры
</t>
  </si>
  <si>
    <t>000 2 02 25519 00 0000 150</t>
  </si>
  <si>
    <t xml:space="preserve">Субсидии бюджетам на поддержку отрасли культуры
</t>
  </si>
  <si>
    <t>908 2 02 49999 04 0000 150</t>
  </si>
  <si>
    <t>908 1 11 05034 04 0000 120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</si>
</sst>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193" fontId="10" fillId="0" borderId="15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5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193" fontId="9" fillId="0" borderId="12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4" fontId="9" fillId="0" borderId="15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193" fontId="12" fillId="0" borderId="10" xfId="60" applyNumberFormat="1" applyFont="1" applyFill="1" applyBorder="1" applyAlignment="1">
      <alignment horizontal="center" vertical="top"/>
    </xf>
    <xf numFmtId="193" fontId="12" fillId="0" borderId="10" xfId="6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A9" sqref="A9:D9"/>
    </sheetView>
  </sheetViews>
  <sheetFormatPr defaultColWidth="9.00390625" defaultRowHeight="12.75"/>
  <cols>
    <col min="1" max="1" width="8.50390625" style="18" customWidth="1"/>
    <col min="2" max="2" width="24.375" style="18" customWidth="1"/>
    <col min="3" max="3" width="50.50390625" style="19" customWidth="1"/>
    <col min="4" max="4" width="16.25390625" style="10" customWidth="1"/>
    <col min="5" max="16384" width="8.875" style="19" customWidth="1"/>
  </cols>
  <sheetData>
    <row r="1" spans="3:4" s="10" customFormat="1" ht="15">
      <c r="C1" s="54" t="s">
        <v>61</v>
      </c>
      <c r="D1" s="55"/>
    </row>
    <row r="2" spans="3:4" s="10" customFormat="1" ht="15">
      <c r="C2" s="54" t="s">
        <v>93</v>
      </c>
      <c r="D2" s="55"/>
    </row>
    <row r="3" spans="3:4" s="10" customFormat="1" ht="15">
      <c r="C3" s="54" t="s">
        <v>95</v>
      </c>
      <c r="D3" s="55"/>
    </row>
    <row r="4" spans="3:4" s="10" customFormat="1" ht="15">
      <c r="C4" s="54" t="s">
        <v>96</v>
      </c>
      <c r="D4" s="55"/>
    </row>
    <row r="5" spans="3:4" s="10" customFormat="1" ht="15" customHeight="1">
      <c r="C5" s="56" t="s">
        <v>128</v>
      </c>
      <c r="D5" s="56"/>
    </row>
    <row r="6" spans="3:4" s="10" customFormat="1" ht="15" customHeight="1">
      <c r="C6" s="56" t="s">
        <v>129</v>
      </c>
      <c r="D6" s="56"/>
    </row>
    <row r="7" spans="3:4" s="10" customFormat="1" ht="15" customHeight="1">
      <c r="C7" s="56" t="s">
        <v>97</v>
      </c>
      <c r="D7" s="56"/>
    </row>
    <row r="8" spans="3:4" s="10" customFormat="1" ht="15" customHeight="1">
      <c r="C8" s="54"/>
      <c r="D8" s="54"/>
    </row>
    <row r="9" spans="1:4" ht="18" customHeight="1">
      <c r="A9" s="57" t="s">
        <v>127</v>
      </c>
      <c r="B9" s="58"/>
      <c r="C9" s="58"/>
      <c r="D9" s="58"/>
    </row>
    <row r="10" spans="2:4" ht="12.75">
      <c r="B10" s="20"/>
      <c r="C10" s="20"/>
      <c r="D10" s="20"/>
    </row>
    <row r="11" spans="1:4" s="21" customFormat="1" ht="18" customHeight="1">
      <c r="A11" s="61" t="s">
        <v>43</v>
      </c>
      <c r="B11" s="59" t="s">
        <v>42</v>
      </c>
      <c r="C11" s="59" t="s">
        <v>41</v>
      </c>
      <c r="D11" s="59" t="s">
        <v>44</v>
      </c>
    </row>
    <row r="12" spans="1:4" s="21" customFormat="1" ht="28.5" customHeight="1">
      <c r="A12" s="62"/>
      <c r="B12" s="60"/>
      <c r="C12" s="60"/>
      <c r="D12" s="60"/>
    </row>
    <row r="13" spans="1:4" s="10" customFormat="1" ht="15" customHeight="1">
      <c r="A13" s="46">
        <v>1</v>
      </c>
      <c r="B13" s="2" t="s">
        <v>13</v>
      </c>
      <c r="C13" s="11" t="s">
        <v>50</v>
      </c>
      <c r="D13" s="23">
        <f>SUM(D14+D16+D18+D21+D24+D26+D37+D39+D44+D51+D52)</f>
        <v>544091985</v>
      </c>
    </row>
    <row r="14" spans="1:4" s="10" customFormat="1" ht="15" customHeight="1">
      <c r="A14" s="46">
        <v>2</v>
      </c>
      <c r="B14" s="2" t="s">
        <v>74</v>
      </c>
      <c r="C14" s="11" t="s">
        <v>51</v>
      </c>
      <c r="D14" s="24">
        <f>SUM(D15:D15)</f>
        <v>362285020</v>
      </c>
    </row>
    <row r="15" spans="1:4" s="10" customFormat="1" ht="17.25" customHeight="1">
      <c r="A15" s="22">
        <v>3</v>
      </c>
      <c r="B15" s="7" t="s">
        <v>73</v>
      </c>
      <c r="C15" s="1" t="s">
        <v>81</v>
      </c>
      <c r="D15" s="25">
        <v>362285020</v>
      </c>
    </row>
    <row r="16" spans="1:4" s="10" customFormat="1" ht="46.5" customHeight="1">
      <c r="A16" s="46">
        <v>4</v>
      </c>
      <c r="B16" s="3" t="s">
        <v>34</v>
      </c>
      <c r="C16" s="11" t="s">
        <v>52</v>
      </c>
      <c r="D16" s="26">
        <f>SUM(D17)</f>
        <v>18600774</v>
      </c>
    </row>
    <row r="17" spans="1:4" s="10" customFormat="1" ht="31.5" customHeight="1">
      <c r="A17" s="22">
        <v>5</v>
      </c>
      <c r="B17" s="4" t="s">
        <v>46</v>
      </c>
      <c r="C17" s="12" t="s">
        <v>76</v>
      </c>
      <c r="D17" s="29">
        <v>18600774</v>
      </c>
    </row>
    <row r="18" spans="1:4" s="10" customFormat="1" ht="15">
      <c r="A18" s="46">
        <v>6</v>
      </c>
      <c r="B18" s="3" t="s">
        <v>35</v>
      </c>
      <c r="C18" s="11" t="s">
        <v>49</v>
      </c>
      <c r="D18" s="26">
        <f>SUM(D19:D20)</f>
        <v>69579390</v>
      </c>
    </row>
    <row r="19" spans="1:4" s="10" customFormat="1" ht="32.25" customHeight="1">
      <c r="A19" s="22">
        <v>7</v>
      </c>
      <c r="B19" s="8" t="s">
        <v>75</v>
      </c>
      <c r="C19" s="12" t="s">
        <v>82</v>
      </c>
      <c r="D19" s="27">
        <v>62859510</v>
      </c>
    </row>
    <row r="20" spans="1:4" s="10" customFormat="1" ht="32.25" customHeight="1">
      <c r="A20" s="22">
        <v>8</v>
      </c>
      <c r="B20" s="5" t="s">
        <v>26</v>
      </c>
      <c r="C20" s="14" t="s">
        <v>24</v>
      </c>
      <c r="D20" s="27">
        <v>6719880</v>
      </c>
    </row>
    <row r="21" spans="1:4" s="10" customFormat="1" ht="15">
      <c r="A21" s="46">
        <v>9</v>
      </c>
      <c r="B21" s="2" t="s">
        <v>36</v>
      </c>
      <c r="C21" s="11" t="s">
        <v>48</v>
      </c>
      <c r="D21" s="23">
        <f>SUM(D22+D23)</f>
        <v>29704000</v>
      </c>
    </row>
    <row r="22" spans="1:4" s="10" customFormat="1" ht="15">
      <c r="A22" s="22">
        <v>10</v>
      </c>
      <c r="B22" s="6" t="s">
        <v>14</v>
      </c>
      <c r="C22" s="31" t="s">
        <v>1</v>
      </c>
      <c r="D22" s="25">
        <v>12220000</v>
      </c>
    </row>
    <row r="23" spans="1:4" s="10" customFormat="1" ht="15">
      <c r="A23" s="22">
        <v>11</v>
      </c>
      <c r="B23" s="6" t="s">
        <v>15</v>
      </c>
      <c r="C23" s="37" t="s">
        <v>0</v>
      </c>
      <c r="D23" s="25">
        <v>17484000</v>
      </c>
    </row>
    <row r="24" spans="1:4" s="10" customFormat="1" ht="15">
      <c r="A24" s="46">
        <v>12</v>
      </c>
      <c r="B24" s="9" t="s">
        <v>4</v>
      </c>
      <c r="C24" s="11" t="s">
        <v>47</v>
      </c>
      <c r="D24" s="24">
        <f>SUM(D25:D25)</f>
        <v>1276353</v>
      </c>
    </row>
    <row r="25" spans="1:4" s="10" customFormat="1" ht="63" customHeight="1">
      <c r="A25" s="22">
        <v>13</v>
      </c>
      <c r="B25" s="4" t="s">
        <v>130</v>
      </c>
      <c r="C25" s="15" t="s">
        <v>37</v>
      </c>
      <c r="D25" s="27">
        <v>1276353</v>
      </c>
    </row>
    <row r="26" spans="1:4" s="10" customFormat="1" ht="63" customHeight="1">
      <c r="A26" s="46">
        <v>14</v>
      </c>
      <c r="B26" s="44" t="s">
        <v>5</v>
      </c>
      <c r="C26" s="11" t="s">
        <v>53</v>
      </c>
      <c r="D26" s="23">
        <f>SUM(D27+D34)</f>
        <v>51243914</v>
      </c>
    </row>
    <row r="27" spans="1:4" s="10" customFormat="1" ht="111" customHeight="1">
      <c r="A27" s="22">
        <v>15</v>
      </c>
      <c r="B27" s="5" t="s">
        <v>8</v>
      </c>
      <c r="C27" s="38" t="s">
        <v>80</v>
      </c>
      <c r="D27" s="27">
        <f>SUM(D28:D33)</f>
        <v>46483071</v>
      </c>
    </row>
    <row r="28" spans="1:4" s="10" customFormat="1" ht="108" customHeight="1">
      <c r="A28" s="22">
        <v>16</v>
      </c>
      <c r="B28" s="39" t="s">
        <v>25</v>
      </c>
      <c r="C28" s="40" t="s">
        <v>9</v>
      </c>
      <c r="D28" s="27">
        <v>15268000</v>
      </c>
    </row>
    <row r="29" spans="1:4" s="10" customFormat="1" ht="94.5" customHeight="1">
      <c r="A29" s="22">
        <v>17</v>
      </c>
      <c r="B29" s="39" t="s">
        <v>16</v>
      </c>
      <c r="C29" s="40" t="s">
        <v>27</v>
      </c>
      <c r="D29" s="27">
        <v>1515230</v>
      </c>
    </row>
    <row r="30" spans="1:4" s="10" customFormat="1" ht="94.5" customHeight="1">
      <c r="A30" s="22">
        <v>18</v>
      </c>
      <c r="B30" s="39" t="s">
        <v>131</v>
      </c>
      <c r="C30" s="40" t="s">
        <v>132</v>
      </c>
      <c r="D30" s="27">
        <v>316560</v>
      </c>
    </row>
    <row r="31" spans="1:4" s="10" customFormat="1" ht="94.5" customHeight="1">
      <c r="A31" s="22">
        <v>19</v>
      </c>
      <c r="B31" s="39" t="s">
        <v>148</v>
      </c>
      <c r="C31" s="40" t="s">
        <v>132</v>
      </c>
      <c r="D31" s="27">
        <v>330000</v>
      </c>
    </row>
    <row r="32" spans="1:4" s="10" customFormat="1" ht="48" customHeight="1">
      <c r="A32" s="22">
        <v>20</v>
      </c>
      <c r="B32" s="39" t="s">
        <v>28</v>
      </c>
      <c r="C32" s="35" t="s">
        <v>29</v>
      </c>
      <c r="D32" s="27">
        <v>28953281</v>
      </c>
    </row>
    <row r="33" spans="1:4" s="10" customFormat="1" ht="195" customHeight="1">
      <c r="A33" s="22">
        <v>21</v>
      </c>
      <c r="B33" s="39" t="s">
        <v>133</v>
      </c>
      <c r="C33" s="35" t="s">
        <v>134</v>
      </c>
      <c r="D33" s="27">
        <v>100000</v>
      </c>
    </row>
    <row r="34" spans="1:4" s="10" customFormat="1" ht="95.25" customHeight="1">
      <c r="A34" s="22">
        <v>22</v>
      </c>
      <c r="B34" s="41" t="s">
        <v>10</v>
      </c>
      <c r="C34" s="12" t="s">
        <v>38</v>
      </c>
      <c r="D34" s="25">
        <f>SUM(D35:D36)</f>
        <v>4760843</v>
      </c>
    </row>
    <row r="35" spans="1:4" s="10" customFormat="1" ht="95.25" customHeight="1">
      <c r="A35" s="22">
        <v>23</v>
      </c>
      <c r="B35" s="36" t="s">
        <v>18</v>
      </c>
      <c r="C35" s="42" t="s">
        <v>30</v>
      </c>
      <c r="D35" s="43">
        <v>2517843</v>
      </c>
    </row>
    <row r="36" spans="1:4" s="10" customFormat="1" ht="130.5" customHeight="1">
      <c r="A36" s="22">
        <v>24</v>
      </c>
      <c r="B36" s="36" t="s">
        <v>85</v>
      </c>
      <c r="C36" s="35" t="s">
        <v>86</v>
      </c>
      <c r="D36" s="27">
        <v>2243000</v>
      </c>
    </row>
    <row r="37" spans="1:4" s="10" customFormat="1" ht="30.75" customHeight="1">
      <c r="A37" s="46">
        <v>25</v>
      </c>
      <c r="B37" s="2" t="s">
        <v>6</v>
      </c>
      <c r="C37" s="11" t="s">
        <v>54</v>
      </c>
      <c r="D37" s="23">
        <f>+D38</f>
        <v>6535000</v>
      </c>
    </row>
    <row r="38" spans="1:4" s="10" customFormat="1" ht="33" customHeight="1">
      <c r="A38" s="22">
        <v>26</v>
      </c>
      <c r="B38" s="6" t="s">
        <v>21</v>
      </c>
      <c r="C38" s="31" t="s">
        <v>2</v>
      </c>
      <c r="D38" s="25">
        <v>6535000</v>
      </c>
    </row>
    <row r="39" spans="1:4" s="10" customFormat="1" ht="31.5" customHeight="1">
      <c r="A39" s="46">
        <v>27</v>
      </c>
      <c r="B39" s="2" t="s">
        <v>20</v>
      </c>
      <c r="C39" s="11" t="s">
        <v>84</v>
      </c>
      <c r="D39" s="23">
        <f>D40+D42</f>
        <v>3488317</v>
      </c>
    </row>
    <row r="40" spans="1:4" s="10" customFormat="1" ht="18" customHeight="1">
      <c r="A40" s="22">
        <v>28</v>
      </c>
      <c r="B40" s="6" t="s">
        <v>135</v>
      </c>
      <c r="C40" s="31" t="s">
        <v>136</v>
      </c>
      <c r="D40" s="25">
        <f>SUM(D41)</f>
        <v>3479000</v>
      </c>
    </row>
    <row r="41" spans="1:4" s="10" customFormat="1" ht="33" customHeight="1">
      <c r="A41" s="22">
        <v>29</v>
      </c>
      <c r="B41" s="32" t="s">
        <v>87</v>
      </c>
      <c r="C41" s="34" t="s">
        <v>79</v>
      </c>
      <c r="D41" s="25">
        <v>3479000</v>
      </c>
    </row>
    <row r="42" spans="1:4" s="10" customFormat="1" ht="17.25" customHeight="1">
      <c r="A42" s="22">
        <v>30</v>
      </c>
      <c r="B42" s="6" t="s">
        <v>137</v>
      </c>
      <c r="C42" s="31" t="s">
        <v>138</v>
      </c>
      <c r="D42" s="25">
        <f>D43</f>
        <v>9317</v>
      </c>
    </row>
    <row r="43" spans="1:4" s="10" customFormat="1" ht="33" customHeight="1">
      <c r="A43" s="22">
        <v>31</v>
      </c>
      <c r="B43" s="32" t="s">
        <v>94</v>
      </c>
      <c r="C43" s="34" t="s">
        <v>60</v>
      </c>
      <c r="D43" s="25">
        <v>9317</v>
      </c>
    </row>
    <row r="44" spans="1:4" s="10" customFormat="1" ht="32.25" customHeight="1">
      <c r="A44" s="46">
        <v>32</v>
      </c>
      <c r="B44" s="2" t="s">
        <v>11</v>
      </c>
      <c r="C44" s="11" t="s">
        <v>55</v>
      </c>
      <c r="D44" s="23">
        <f>SUM(D45+D47)</f>
        <v>1061417</v>
      </c>
    </row>
    <row r="45" spans="1:4" s="10" customFormat="1" ht="94.5" customHeight="1">
      <c r="A45" s="22">
        <v>33</v>
      </c>
      <c r="B45" s="6" t="s">
        <v>17</v>
      </c>
      <c r="C45" s="16" t="s">
        <v>39</v>
      </c>
      <c r="D45" s="25">
        <f>SUM(D46)</f>
        <v>598917</v>
      </c>
    </row>
    <row r="46" spans="1:4" s="10" customFormat="1" ht="125.25" customHeight="1">
      <c r="A46" s="22">
        <v>34</v>
      </c>
      <c r="B46" s="32" t="s">
        <v>22</v>
      </c>
      <c r="C46" s="35" t="s">
        <v>31</v>
      </c>
      <c r="D46" s="27">
        <v>598917</v>
      </c>
    </row>
    <row r="47" spans="1:4" s="10" customFormat="1" ht="49.5" customHeight="1">
      <c r="A47" s="22">
        <v>35</v>
      </c>
      <c r="B47" s="6" t="s">
        <v>19</v>
      </c>
      <c r="C47" s="31" t="s">
        <v>40</v>
      </c>
      <c r="D47" s="25">
        <f>SUM(D48:D50)</f>
        <v>462500</v>
      </c>
    </row>
    <row r="48" spans="1:4" s="10" customFormat="1" ht="63.75" customHeight="1">
      <c r="A48" s="22">
        <v>36</v>
      </c>
      <c r="B48" s="32" t="s">
        <v>45</v>
      </c>
      <c r="C48" s="34" t="s">
        <v>12</v>
      </c>
      <c r="D48" s="27">
        <v>143860</v>
      </c>
    </row>
    <row r="49" spans="1:4" s="10" customFormat="1" ht="63" customHeight="1">
      <c r="A49" s="22">
        <v>37</v>
      </c>
      <c r="B49" s="32" t="s">
        <v>23</v>
      </c>
      <c r="C49" s="34" t="s">
        <v>32</v>
      </c>
      <c r="D49" s="29">
        <v>283200</v>
      </c>
    </row>
    <row r="50" spans="1:4" s="10" customFormat="1" ht="113.25" customHeight="1">
      <c r="A50" s="22">
        <v>38</v>
      </c>
      <c r="B50" s="32" t="s">
        <v>63</v>
      </c>
      <c r="C50" s="33" t="s">
        <v>62</v>
      </c>
      <c r="D50" s="29">
        <v>35440</v>
      </c>
    </row>
    <row r="51" spans="1:4" s="10" customFormat="1" ht="28.5" customHeight="1">
      <c r="A51" s="46">
        <v>39</v>
      </c>
      <c r="B51" s="30" t="s">
        <v>7</v>
      </c>
      <c r="C51" s="11" t="s">
        <v>56</v>
      </c>
      <c r="D51" s="24">
        <v>297800</v>
      </c>
    </row>
    <row r="52" spans="1:4" s="10" customFormat="1" ht="14.25" customHeight="1">
      <c r="A52" s="46">
        <v>40</v>
      </c>
      <c r="B52" s="30" t="s">
        <v>140</v>
      </c>
      <c r="C52" s="11" t="s">
        <v>139</v>
      </c>
      <c r="D52" s="24">
        <f>D53</f>
        <v>20000</v>
      </c>
    </row>
    <row r="53" spans="1:4" s="10" customFormat="1" ht="31.5" customHeight="1">
      <c r="A53" s="22">
        <v>41</v>
      </c>
      <c r="B53" s="6" t="s">
        <v>141</v>
      </c>
      <c r="C53" s="1" t="s">
        <v>142</v>
      </c>
      <c r="D53" s="29">
        <v>20000</v>
      </c>
    </row>
    <row r="54" spans="1:4" s="10" customFormat="1" ht="18" customHeight="1">
      <c r="A54" s="46">
        <v>42</v>
      </c>
      <c r="B54" s="2" t="s">
        <v>3</v>
      </c>
      <c r="C54" s="11" t="s">
        <v>57</v>
      </c>
      <c r="D54" s="26">
        <f>D55</f>
        <v>1123912700</v>
      </c>
    </row>
    <row r="55" spans="1:4" s="10" customFormat="1" ht="48" customHeight="1">
      <c r="A55" s="46">
        <v>43</v>
      </c>
      <c r="B55" s="2" t="s">
        <v>58</v>
      </c>
      <c r="C55" s="11" t="s">
        <v>59</v>
      </c>
      <c r="D55" s="24">
        <f>D56+D59+D65+D79</f>
        <v>1123912700</v>
      </c>
    </row>
    <row r="56" spans="1:4" s="10" customFormat="1" ht="30">
      <c r="A56" s="46">
        <v>44</v>
      </c>
      <c r="B56" s="2" t="s">
        <v>65</v>
      </c>
      <c r="C56" s="11" t="s">
        <v>77</v>
      </c>
      <c r="D56" s="24">
        <f>SUM(D57+D58)</f>
        <v>353681000</v>
      </c>
    </row>
    <row r="57" spans="1:4" s="10" customFormat="1" ht="47.25" customHeight="1">
      <c r="A57" s="22">
        <v>45</v>
      </c>
      <c r="B57" s="6" t="s">
        <v>64</v>
      </c>
      <c r="C57" s="16" t="s">
        <v>89</v>
      </c>
      <c r="D57" s="27">
        <v>216361000</v>
      </c>
    </row>
    <row r="58" spans="1:4" s="10" customFormat="1" ht="29.25" customHeight="1">
      <c r="A58" s="22">
        <v>46</v>
      </c>
      <c r="B58" s="6" t="s">
        <v>83</v>
      </c>
      <c r="C58" s="16" t="s">
        <v>88</v>
      </c>
      <c r="D58" s="27">
        <v>137320000</v>
      </c>
    </row>
    <row r="59" spans="1:4" s="10" customFormat="1" ht="31.5" customHeight="1">
      <c r="A59" s="46">
        <v>47</v>
      </c>
      <c r="B59" s="2" t="s">
        <v>66</v>
      </c>
      <c r="C59" s="17" t="s">
        <v>33</v>
      </c>
      <c r="D59" s="24">
        <f>D60+D62</f>
        <v>52004900</v>
      </c>
    </row>
    <row r="60" spans="1:4" s="10" customFormat="1" ht="16.5" customHeight="1">
      <c r="A60" s="22">
        <v>48</v>
      </c>
      <c r="B60" s="5" t="s">
        <v>145</v>
      </c>
      <c r="C60" s="12" t="s">
        <v>146</v>
      </c>
      <c r="D60" s="28">
        <f>D61</f>
        <v>5313000</v>
      </c>
    </row>
    <row r="61" spans="1:4" s="10" customFormat="1" ht="34.5" customHeight="1">
      <c r="A61" s="22">
        <v>49</v>
      </c>
      <c r="B61" s="39" t="s">
        <v>143</v>
      </c>
      <c r="C61" s="35" t="s">
        <v>144</v>
      </c>
      <c r="D61" s="48">
        <v>5313000</v>
      </c>
    </row>
    <row r="62" spans="1:4" s="10" customFormat="1" ht="17.25" customHeight="1">
      <c r="A62" s="22">
        <v>50</v>
      </c>
      <c r="B62" s="5" t="s">
        <v>103</v>
      </c>
      <c r="C62" s="12" t="s">
        <v>104</v>
      </c>
      <c r="D62" s="28">
        <f>D63+D64</f>
        <v>46691900</v>
      </c>
    </row>
    <row r="63" spans="1:4" s="10" customFormat="1" ht="17.25" customHeight="1">
      <c r="A63" s="22">
        <v>51</v>
      </c>
      <c r="B63" s="39" t="s">
        <v>91</v>
      </c>
      <c r="C63" s="35" t="s">
        <v>105</v>
      </c>
      <c r="D63" s="48">
        <v>46532200</v>
      </c>
    </row>
    <row r="64" spans="1:4" s="10" customFormat="1" ht="16.5" customHeight="1">
      <c r="A64" s="22">
        <v>52</v>
      </c>
      <c r="B64" s="39" t="s">
        <v>98</v>
      </c>
      <c r="C64" s="33" t="s">
        <v>105</v>
      </c>
      <c r="D64" s="48">
        <v>159700</v>
      </c>
    </row>
    <row r="65" spans="1:4" s="10" customFormat="1" ht="30">
      <c r="A65" s="46">
        <v>53</v>
      </c>
      <c r="B65" s="2" t="s">
        <v>67</v>
      </c>
      <c r="C65" s="17" t="s">
        <v>78</v>
      </c>
      <c r="D65" s="24">
        <f>D66+D68+D71+D73+D75+D77</f>
        <v>717976800</v>
      </c>
    </row>
    <row r="66" spans="1:4" s="10" customFormat="1" ht="47.25" customHeight="1">
      <c r="A66" s="22">
        <v>54</v>
      </c>
      <c r="B66" s="5" t="s">
        <v>107</v>
      </c>
      <c r="C66" s="12" t="s">
        <v>106</v>
      </c>
      <c r="D66" s="27">
        <f>D67</f>
        <v>6667600</v>
      </c>
    </row>
    <row r="67" spans="1:4" s="10" customFormat="1" ht="47.25" customHeight="1">
      <c r="A67" s="22">
        <v>55</v>
      </c>
      <c r="B67" s="39" t="s">
        <v>69</v>
      </c>
      <c r="C67" s="35" t="s">
        <v>101</v>
      </c>
      <c r="D67" s="49">
        <v>6667600</v>
      </c>
    </row>
    <row r="68" spans="1:4" s="10" customFormat="1" ht="48.75" customHeight="1">
      <c r="A68" s="22">
        <v>56</v>
      </c>
      <c r="B68" s="5" t="s">
        <v>108</v>
      </c>
      <c r="C68" s="13" t="s">
        <v>109</v>
      </c>
      <c r="D68" s="27">
        <f>D69+D70</f>
        <v>91646100</v>
      </c>
    </row>
    <row r="69" spans="1:4" s="10" customFormat="1" ht="48" customHeight="1">
      <c r="A69" s="22">
        <v>57</v>
      </c>
      <c r="B69" s="39" t="s">
        <v>71</v>
      </c>
      <c r="C69" s="50" t="s">
        <v>102</v>
      </c>
      <c r="D69" s="49">
        <v>90025400</v>
      </c>
    </row>
    <row r="70" spans="1:4" s="10" customFormat="1" ht="47.25" customHeight="1">
      <c r="A70" s="22">
        <v>58</v>
      </c>
      <c r="B70" s="39" t="s">
        <v>72</v>
      </c>
      <c r="C70" s="50" t="s">
        <v>110</v>
      </c>
      <c r="D70" s="49">
        <v>1620700</v>
      </c>
    </row>
    <row r="71" spans="1:4" s="10" customFormat="1" ht="64.5" customHeight="1">
      <c r="A71" s="22">
        <v>59</v>
      </c>
      <c r="B71" s="5" t="s">
        <v>111</v>
      </c>
      <c r="C71" s="12" t="s">
        <v>112</v>
      </c>
      <c r="D71" s="27">
        <f>D72</f>
        <v>1100</v>
      </c>
    </row>
    <row r="72" spans="1:4" s="10" customFormat="1" ht="78.75" customHeight="1">
      <c r="A72" s="22">
        <v>60</v>
      </c>
      <c r="B72" s="39" t="s">
        <v>70</v>
      </c>
      <c r="C72" s="35" t="s">
        <v>113</v>
      </c>
      <c r="D72" s="49">
        <v>1100</v>
      </c>
    </row>
    <row r="73" spans="1:4" s="10" customFormat="1" ht="30" customHeight="1">
      <c r="A73" s="22">
        <v>61</v>
      </c>
      <c r="B73" s="5" t="s">
        <v>114</v>
      </c>
      <c r="C73" s="1" t="s">
        <v>115</v>
      </c>
      <c r="D73" s="27">
        <f>D74</f>
        <v>14552600</v>
      </c>
    </row>
    <row r="74" spans="1:4" s="10" customFormat="1" ht="48" customHeight="1">
      <c r="A74" s="22">
        <v>62</v>
      </c>
      <c r="B74" s="39" t="s">
        <v>92</v>
      </c>
      <c r="C74" s="33" t="s">
        <v>116</v>
      </c>
      <c r="D74" s="49">
        <v>14552600</v>
      </c>
    </row>
    <row r="75" spans="1:4" s="10" customFormat="1" ht="63" customHeight="1">
      <c r="A75" s="22">
        <v>63</v>
      </c>
      <c r="B75" s="5" t="s">
        <v>117</v>
      </c>
      <c r="C75" s="1" t="s">
        <v>118</v>
      </c>
      <c r="D75" s="27">
        <f>D76</f>
        <v>106400</v>
      </c>
    </row>
    <row r="76" spans="1:4" s="10" customFormat="1" ht="61.5" customHeight="1">
      <c r="A76" s="22">
        <v>64</v>
      </c>
      <c r="B76" s="39" t="s">
        <v>90</v>
      </c>
      <c r="C76" s="33" t="s">
        <v>119</v>
      </c>
      <c r="D76" s="49">
        <v>106400</v>
      </c>
    </row>
    <row r="77" spans="1:4" s="10" customFormat="1" ht="15.75" customHeight="1">
      <c r="A77" s="22">
        <v>65</v>
      </c>
      <c r="B77" s="5" t="s">
        <v>120</v>
      </c>
      <c r="C77" s="13" t="s">
        <v>121</v>
      </c>
      <c r="D77" s="27">
        <f>D78</f>
        <v>605003000</v>
      </c>
    </row>
    <row r="78" spans="1:4" s="10" customFormat="1" ht="18" customHeight="1">
      <c r="A78" s="22">
        <v>66</v>
      </c>
      <c r="B78" s="39" t="s">
        <v>68</v>
      </c>
      <c r="C78" s="50" t="s">
        <v>122</v>
      </c>
      <c r="D78" s="49">
        <v>605003000</v>
      </c>
    </row>
    <row r="79" spans="1:4" s="10" customFormat="1" ht="15" customHeight="1">
      <c r="A79" s="46">
        <v>67</v>
      </c>
      <c r="B79" s="2" t="s">
        <v>99</v>
      </c>
      <c r="C79" s="47" t="s">
        <v>100</v>
      </c>
      <c r="D79" s="24">
        <f>D80</f>
        <v>250000</v>
      </c>
    </row>
    <row r="80" spans="1:4" s="10" customFormat="1" ht="33" customHeight="1">
      <c r="A80" s="22">
        <v>68</v>
      </c>
      <c r="B80" s="7" t="s">
        <v>123</v>
      </c>
      <c r="C80" s="13" t="s">
        <v>124</v>
      </c>
      <c r="D80" s="27">
        <f>D81</f>
        <v>250000</v>
      </c>
    </row>
    <row r="81" spans="1:4" s="52" customFormat="1" ht="30" customHeight="1">
      <c r="A81" s="22">
        <v>69</v>
      </c>
      <c r="B81" s="51" t="s">
        <v>147</v>
      </c>
      <c r="C81" s="50" t="s">
        <v>125</v>
      </c>
      <c r="D81" s="49">
        <v>250000</v>
      </c>
    </row>
    <row r="82" spans="1:4" s="10" customFormat="1" ht="15">
      <c r="A82" s="46">
        <v>70</v>
      </c>
      <c r="B82" s="53"/>
      <c r="C82" s="45" t="s">
        <v>126</v>
      </c>
      <c r="D82" s="23">
        <f>D13+D54</f>
        <v>1668004685</v>
      </c>
    </row>
  </sheetData>
  <sheetProtection/>
  <mergeCells count="13">
    <mergeCell ref="A9:D9"/>
    <mergeCell ref="B11:B12"/>
    <mergeCell ref="C7:D7"/>
    <mergeCell ref="C8:D8"/>
    <mergeCell ref="D11:D12"/>
    <mergeCell ref="A11:A12"/>
    <mergeCell ref="C11:C12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2022-11-14T13:39:39Z</cp:lastPrinted>
  <dcterms:created xsi:type="dcterms:W3CDTF">1999-08-31T09:18:08Z</dcterms:created>
  <dcterms:modified xsi:type="dcterms:W3CDTF">2022-11-14T13:39:43Z</dcterms:modified>
  <cp:category/>
  <cp:version/>
  <cp:contentType/>
  <cp:contentStatus/>
</cp:coreProperties>
</file>