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2021" sheetId="1" r:id="rId1"/>
  </sheets>
  <definedNames>
    <definedName name="_xlnm.Print_Titles" localSheetId="0">'2021'!$11:$12</definedName>
  </definedNames>
  <calcPr fullCalcOnLoad="1" fullPrecision="0"/>
</workbook>
</file>

<file path=xl/sharedStrings.xml><?xml version="1.0" encoding="utf-8"?>
<sst xmlns="http://schemas.openxmlformats.org/spreadsheetml/2006/main" count="127" uniqueCount="120">
  <si>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</si>
  <si>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</si>
  <si>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</si>
  <si>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</si>
  <si>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</si>
  <si>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</si>
  <si>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</si>
  <si>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</si>
  <si>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</si>
  <si>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</si>
  <si>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</si>
  <si>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</si>
  <si>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</si>
  <si>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</si>
  <si>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</si>
  <si>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</si>
  <si>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</si>
  <si>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</si>
  <si>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</si>
  <si>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</si>
  <si>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</si>
  <si>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</si>
  <si>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</si>
  <si>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</si>
  <si>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</si>
  <si>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</si>
  <si>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</si>
  <si>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</si>
  <si>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</si>
  <si>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</si>
  <si>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</si>
  <si>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</si>
  <si>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</si>
  <si>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</si>
  <si>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</si>
  <si>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</si>
  <si>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</si>
  <si>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</si>
  <si>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</si>
  <si>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</si>
  <si>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</si>
  <si>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</si>
  <si>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</si>
  <si>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</si>
  <si>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</si>
  <si>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</si>
  <si>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</si>
  <si>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</si>
  <si>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</si>
  <si>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</si>
  <si>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</si>
  <si>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</si>
  <si>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</si>
  <si>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</si>
  <si>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</si>
  <si>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</si>
  <si>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</si>
  <si>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</si>
  <si>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</si>
  <si>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</si>
  <si>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</si>
  <si>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</si>
  <si>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</si>
  <si>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</si>
  <si>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</si>
  <si>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</si>
  <si>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</si>
  <si>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</si>
  <si>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</si>
  <si>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</si>
  <si>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</si>
  <si>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</si>
  <si>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</si>
  <si>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</si>
  <si>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</si>
  <si>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</si>
  <si>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</si>
  <si>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</si>
  <si>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</si>
  <si>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</si>
  <si>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</si>
  <si>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</si>
  <si>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</si>
  <si>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</si>
  <si>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</si>
  <si>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</si>
  <si>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</si>
  <si>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</si>
  <si>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</si>
  <si>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</si>
  <si>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</si>
  <si>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</si>
  <si>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</si>
  <si>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</si>
  <si>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</si>
  <si>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906 2 02 29999 04 0000 150</t>
  </si>
  <si>
    <t>901 2 02 35250 04 0000 150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</si>
  <si>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</si>
  <si>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к решению Думы городского</t>
  </si>
  <si>
    <t>901 1 13 02994 04 0000 130</t>
  </si>
  <si>
    <t>Свод доходов бюджета городского округа Заречный на 2022 год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</si>
  <si>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</si>
  <si>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</si>
  <si>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Субсидии бюджетам городских округов на осуществление мероприятий по обеспечению питанием обучающихся в муниципальных общеобразовательных организациях</t>
  </si>
  <si>
    <t>Субсидии бюджетам городских округов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</si>
  <si>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r>
      <t xml:space="preserve">Субвенции бюджетам городских округов </t>
    </r>
    <r>
      <rPr>
        <sz val="12"/>
        <rFont val="Liberation Serif"/>
        <family val="1"/>
      </rPr>
      <t xml:space="preserve">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  </r>
  </si>
  <si>
    <r>
      <t>Субвенции бюджетам городских округов</t>
    </r>
    <r>
      <rPr>
        <sz val="12"/>
        <color indexed="10"/>
        <rFont val="Liberation Serif"/>
        <family val="1"/>
      </rPr>
      <t xml:space="preserve"> </t>
    </r>
    <r>
      <rPr>
        <sz val="12"/>
        <rFont val="Liberation Serif"/>
        <family val="1"/>
      </rPr>
      <t>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  </r>
  </si>
  <si>
    <r>
      <t>Субвенции бюджетам городских округов</t>
    </r>
    <r>
      <rPr>
        <sz val="12"/>
        <rFont val="Liberation Serif"/>
        <family val="1"/>
      </rPr>
      <t xml:space="preserve">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  </r>
  </si>
  <si>
    <r>
      <t xml:space="preserve">Субвенции бюджетам городских округов </t>
    </r>
    <r>
      <rPr>
        <sz val="12"/>
        <rFont val="Liberation Serif"/>
        <family val="1"/>
      </rPr>
  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  </r>
  </si>
  <si>
    <r>
      <t xml:space="preserve">Субвенции бюджетам городских округов </t>
    </r>
    <r>
      <rPr>
        <sz val="12"/>
        <rFont val="Liberation Serif"/>
        <family val="1"/>
      </rPr>
      <t xml:space="preserve"> на осуществление государственного полномочия Свердловской области по созданию административных комиссий</t>
    </r>
  </si>
  <si>
    <r>
      <t xml:space="preserve">Субвенции бюджетам городских округов </t>
    </r>
    <r>
      <rPr>
        <sz val="12"/>
        <rFont val="Liberation Serif"/>
        <family val="1"/>
      </rPr>
      <t>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  </r>
  </si>
  <si>
    <r>
      <t xml:space="preserve">Субвенции бюджетам городских округов </t>
    </r>
    <r>
      <rPr>
        <sz val="12"/>
        <rFont val="Liberation Serif"/>
        <family val="1"/>
      </rPr>
      <t>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  </r>
  </si>
  <si>
    <r>
      <t xml:space="preserve">Субвенции бюджетам городских округов </t>
    </r>
    <r>
      <rPr>
        <sz val="12"/>
        <rFont val="Liberation Serif"/>
        <family val="1"/>
      </rPr>
      <t>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  </r>
  </si>
  <si>
    <r>
      <t xml:space="preserve">Субвенции городских округов </t>
    </r>
    <r>
      <rPr>
        <sz val="12"/>
        <rFont val="Liberation Serif"/>
        <family val="1"/>
      </rPr>
      <t>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</si>
  <si>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Субвенции бюджетам городских округов на оплату жилищно-коммунальных услуг отдельным категориям граждан (на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услуг)</t>
  </si>
  <si>
    <t>округа Заречный «О бюджете</t>
  </si>
  <si>
    <t>городского округа Заречный на</t>
  </si>
  <si>
    <t>2022 год и плановый период</t>
  </si>
  <si>
    <t>2023-2024 годов»</t>
  </si>
  <si>
    <t>от 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</si>
</sst>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Liberation Serif"/>
      <family val="1"/>
    </font>
    <font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44">
      <selection activeCell="G51" sqref="G51"/>
    </sheetView>
  </sheetViews>
  <sheetFormatPr defaultColWidth="9.00390625" defaultRowHeight="12.75"/>
  <cols>
    <col min="1" max="1" width="8.50390625" style="18" customWidth="1"/>
    <col min="2" max="2" width="24.375" style="18" customWidth="1"/>
    <col min="3" max="3" width="50.50390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47" t="s">
        <v>63</v>
      </c>
      <c r="D1" s="55"/>
    </row>
    <row r="2" spans="3:4" s="10" customFormat="1" ht="15">
      <c r="C2" s="47" t="s">
        <v>98</v>
      </c>
      <c r="D2" s="55"/>
    </row>
    <row r="3" spans="3:4" s="10" customFormat="1" ht="15">
      <c r="C3" s="47" t="s">
        <v>115</v>
      </c>
      <c r="D3" s="55"/>
    </row>
    <row r="4" spans="3:4" s="10" customFormat="1" ht="15">
      <c r="C4" s="47" t="s">
        <v>116</v>
      </c>
      <c r="D4" s="55"/>
    </row>
    <row r="5" spans="3:4" s="10" customFormat="1" ht="15" customHeight="1">
      <c r="C5" s="54" t="s">
        <v>117</v>
      </c>
      <c r="D5" s="54"/>
    </row>
    <row r="6" spans="3:4" s="10" customFormat="1" ht="15" customHeight="1">
      <c r="C6" s="54" t="s">
        <v>118</v>
      </c>
      <c r="D6" s="54"/>
    </row>
    <row r="7" spans="3:4" s="10" customFormat="1" ht="15" customHeight="1">
      <c r="C7" s="54" t="s">
        <v>119</v>
      </c>
      <c r="D7" s="54"/>
    </row>
    <row r="8" spans="3:4" s="10" customFormat="1" ht="15" customHeight="1">
      <c r="C8" s="47"/>
      <c r="D8" s="47"/>
    </row>
    <row r="9" spans="1:4" ht="13.5" customHeight="1">
      <c r="A9" s="50" t="s">
        <v>100</v>
      </c>
      <c r="B9" s="51"/>
      <c r="C9" s="51"/>
      <c r="D9" s="51"/>
    </row>
    <row r="10" spans="2:4" ht="12.75">
      <c r="B10" s="20"/>
      <c r="C10" s="20"/>
      <c r="D10" s="20"/>
    </row>
    <row r="11" spans="1:4" s="21" customFormat="1" ht="18" customHeight="1">
      <c r="A11" s="52" t="s">
        <v>45</v>
      </c>
      <c r="B11" s="48" t="s">
        <v>44</v>
      </c>
      <c r="C11" s="48" t="s">
        <v>43</v>
      </c>
      <c r="D11" s="48" t="s">
        <v>46</v>
      </c>
    </row>
    <row r="12" spans="1:4" s="21" customFormat="1" ht="28.5" customHeight="1">
      <c r="A12" s="53"/>
      <c r="B12" s="49"/>
      <c r="C12" s="49"/>
      <c r="D12" s="49"/>
    </row>
    <row r="13" spans="1:4" s="10" customFormat="1" ht="15" customHeight="1">
      <c r="A13" s="22">
        <v>1</v>
      </c>
      <c r="B13" s="2" t="s">
        <v>14</v>
      </c>
      <c r="C13" s="11" t="s">
        <v>52</v>
      </c>
      <c r="D13" s="23">
        <f>SUM(D14+D16+D18+D21+D24+D26+D34+D36+D39+D46)</f>
        <v>498755949</v>
      </c>
    </row>
    <row r="14" spans="1:4" s="10" customFormat="1" ht="15" customHeight="1">
      <c r="A14" s="22">
        <v>2</v>
      </c>
      <c r="B14" s="2" t="s">
        <v>76</v>
      </c>
      <c r="C14" s="11" t="s">
        <v>53</v>
      </c>
      <c r="D14" s="24">
        <f>SUM(D15:D15)</f>
        <v>322678420</v>
      </c>
    </row>
    <row r="15" spans="1:4" s="10" customFormat="1" ht="17.25" customHeight="1">
      <c r="A15" s="22">
        <v>3</v>
      </c>
      <c r="B15" s="7" t="s">
        <v>75</v>
      </c>
      <c r="C15" s="1" t="s">
        <v>84</v>
      </c>
      <c r="D15" s="25">
        <v>322678420</v>
      </c>
    </row>
    <row r="16" spans="1:4" s="10" customFormat="1" ht="46.5" customHeight="1">
      <c r="A16" s="22">
        <v>4</v>
      </c>
      <c r="B16" s="3" t="s">
        <v>36</v>
      </c>
      <c r="C16" s="11" t="s">
        <v>54</v>
      </c>
      <c r="D16" s="26">
        <f>SUM(D17)</f>
        <v>19636560</v>
      </c>
    </row>
    <row r="17" spans="1:4" s="10" customFormat="1" ht="31.5" customHeight="1">
      <c r="A17" s="22">
        <v>5</v>
      </c>
      <c r="B17" s="4" t="s">
        <v>48</v>
      </c>
      <c r="C17" s="12" t="s">
        <v>78</v>
      </c>
      <c r="D17" s="29">
        <v>19636560</v>
      </c>
    </row>
    <row r="18" spans="1:4" s="10" customFormat="1" ht="15">
      <c r="A18" s="22">
        <v>6</v>
      </c>
      <c r="B18" s="3" t="s">
        <v>37</v>
      </c>
      <c r="C18" s="11" t="s">
        <v>51</v>
      </c>
      <c r="D18" s="26">
        <f>SUM(D19:D20)</f>
        <v>64670640</v>
      </c>
    </row>
    <row r="19" spans="1:4" s="10" customFormat="1" ht="32.25" customHeight="1">
      <c r="A19" s="22">
        <v>7</v>
      </c>
      <c r="B19" s="8" t="s">
        <v>77</v>
      </c>
      <c r="C19" s="12" t="s">
        <v>85</v>
      </c>
      <c r="D19" s="27">
        <v>50960040</v>
      </c>
    </row>
    <row r="20" spans="1:4" s="10" customFormat="1" ht="32.25" customHeight="1">
      <c r="A20" s="22">
        <v>8</v>
      </c>
      <c r="B20" s="5" t="s">
        <v>28</v>
      </c>
      <c r="C20" s="14" t="s">
        <v>26</v>
      </c>
      <c r="D20" s="27">
        <v>13710600</v>
      </c>
    </row>
    <row r="21" spans="1:4" s="10" customFormat="1" ht="15">
      <c r="A21" s="22">
        <v>9</v>
      </c>
      <c r="B21" s="2" t="s">
        <v>38</v>
      </c>
      <c r="C21" s="11" t="s">
        <v>50</v>
      </c>
      <c r="D21" s="23">
        <f>SUM(D22+D23)</f>
        <v>28880000</v>
      </c>
    </row>
    <row r="22" spans="1:4" s="10" customFormat="1" ht="15">
      <c r="A22" s="22">
        <v>10</v>
      </c>
      <c r="B22" s="6" t="s">
        <v>15</v>
      </c>
      <c r="C22" s="31" t="s">
        <v>1</v>
      </c>
      <c r="D22" s="25">
        <v>7860000</v>
      </c>
    </row>
    <row r="23" spans="1:4" s="10" customFormat="1" ht="15">
      <c r="A23" s="22">
        <v>11</v>
      </c>
      <c r="B23" s="6" t="s">
        <v>16</v>
      </c>
      <c r="C23" s="37" t="s">
        <v>0</v>
      </c>
      <c r="D23" s="25">
        <v>21020000</v>
      </c>
    </row>
    <row r="24" spans="1:4" s="10" customFormat="1" ht="15">
      <c r="A24" s="22">
        <v>12</v>
      </c>
      <c r="B24" s="9" t="s">
        <v>5</v>
      </c>
      <c r="C24" s="11" t="s">
        <v>49</v>
      </c>
      <c r="D24" s="24">
        <f>SUM(D25:D25)</f>
        <v>2220220</v>
      </c>
    </row>
    <row r="25" spans="1:4" s="10" customFormat="1" ht="63" customHeight="1">
      <c r="A25" s="22">
        <v>13</v>
      </c>
      <c r="B25" s="4" t="s">
        <v>17</v>
      </c>
      <c r="C25" s="15" t="s">
        <v>39</v>
      </c>
      <c r="D25" s="27">
        <v>2220220</v>
      </c>
    </row>
    <row r="26" spans="1:4" s="10" customFormat="1" ht="49.5" customHeight="1">
      <c r="A26" s="22">
        <v>14</v>
      </c>
      <c r="B26" s="44" t="s">
        <v>6</v>
      </c>
      <c r="C26" s="11" t="s">
        <v>55</v>
      </c>
      <c r="D26" s="23">
        <f>SUM(D27+D31)</f>
        <v>50728709</v>
      </c>
    </row>
    <row r="27" spans="1:4" s="10" customFormat="1" ht="111" customHeight="1">
      <c r="A27" s="22">
        <v>15</v>
      </c>
      <c r="B27" s="5" t="s">
        <v>9</v>
      </c>
      <c r="C27" s="38" t="s">
        <v>82</v>
      </c>
      <c r="D27" s="27">
        <f>SUM(D28:D30)</f>
        <v>46327740</v>
      </c>
    </row>
    <row r="28" spans="1:4" s="10" customFormat="1" ht="108" customHeight="1">
      <c r="A28" s="22">
        <v>16</v>
      </c>
      <c r="B28" s="39" t="s">
        <v>27</v>
      </c>
      <c r="C28" s="40" t="s">
        <v>10</v>
      </c>
      <c r="D28" s="27">
        <v>16629730</v>
      </c>
    </row>
    <row r="29" spans="1:4" s="10" customFormat="1" ht="94.5" customHeight="1">
      <c r="A29" s="22">
        <v>17</v>
      </c>
      <c r="B29" s="39" t="s">
        <v>18</v>
      </c>
      <c r="C29" s="40" t="s">
        <v>29</v>
      </c>
      <c r="D29" s="27">
        <v>2333310</v>
      </c>
    </row>
    <row r="30" spans="1:4" s="10" customFormat="1" ht="48" customHeight="1">
      <c r="A30" s="22">
        <v>18</v>
      </c>
      <c r="B30" s="39" t="s">
        <v>30</v>
      </c>
      <c r="C30" s="35" t="s">
        <v>31</v>
      </c>
      <c r="D30" s="27">
        <v>27364700</v>
      </c>
    </row>
    <row r="31" spans="1:4" s="10" customFormat="1" ht="96" customHeight="1">
      <c r="A31" s="22">
        <v>19</v>
      </c>
      <c r="B31" s="41" t="s">
        <v>11</v>
      </c>
      <c r="C31" s="12" t="s">
        <v>40</v>
      </c>
      <c r="D31" s="25">
        <f>SUM(D32:D33)</f>
        <v>4400969</v>
      </c>
    </row>
    <row r="32" spans="1:4" s="10" customFormat="1" ht="95.25" customHeight="1">
      <c r="A32" s="22">
        <v>20</v>
      </c>
      <c r="B32" s="36" t="s">
        <v>20</v>
      </c>
      <c r="C32" s="42" t="s">
        <v>32</v>
      </c>
      <c r="D32" s="43">
        <v>2393969</v>
      </c>
    </row>
    <row r="33" spans="1:4" s="10" customFormat="1" ht="130.5" customHeight="1">
      <c r="A33" s="22">
        <v>21</v>
      </c>
      <c r="B33" s="36" t="s">
        <v>88</v>
      </c>
      <c r="C33" s="35" t="s">
        <v>89</v>
      </c>
      <c r="D33" s="27">
        <v>2007000</v>
      </c>
    </row>
    <row r="34" spans="1:4" s="10" customFormat="1" ht="30.75" customHeight="1">
      <c r="A34" s="22">
        <v>22</v>
      </c>
      <c r="B34" s="2" t="s">
        <v>7</v>
      </c>
      <c r="C34" s="11" t="s">
        <v>56</v>
      </c>
      <c r="D34" s="23">
        <f>+D35</f>
        <v>2533000</v>
      </c>
    </row>
    <row r="35" spans="1:4" s="10" customFormat="1" ht="33" customHeight="1">
      <c r="A35" s="22">
        <v>23</v>
      </c>
      <c r="B35" s="6" t="s">
        <v>23</v>
      </c>
      <c r="C35" s="31" t="s">
        <v>3</v>
      </c>
      <c r="D35" s="25">
        <v>2533000</v>
      </c>
    </row>
    <row r="36" spans="1:4" s="10" customFormat="1" ht="31.5" customHeight="1">
      <c r="A36" s="22">
        <v>24</v>
      </c>
      <c r="B36" s="2" t="s">
        <v>22</v>
      </c>
      <c r="C36" s="11" t="s">
        <v>87</v>
      </c>
      <c r="D36" s="23">
        <f>SUM(D37:D38)</f>
        <v>3568940</v>
      </c>
    </row>
    <row r="37" spans="1:4" s="10" customFormat="1" ht="33" customHeight="1">
      <c r="A37" s="22">
        <v>25</v>
      </c>
      <c r="B37" s="6" t="s">
        <v>90</v>
      </c>
      <c r="C37" s="31" t="s">
        <v>81</v>
      </c>
      <c r="D37" s="25">
        <v>3447500</v>
      </c>
    </row>
    <row r="38" spans="1:4" s="10" customFormat="1" ht="33" customHeight="1">
      <c r="A38" s="22">
        <v>26</v>
      </c>
      <c r="B38" s="6" t="s">
        <v>99</v>
      </c>
      <c r="C38" s="31" t="s">
        <v>62</v>
      </c>
      <c r="D38" s="25">
        <v>121440</v>
      </c>
    </row>
    <row r="39" spans="1:4" s="10" customFormat="1" ht="32.25" customHeight="1">
      <c r="A39" s="22">
        <v>27</v>
      </c>
      <c r="B39" s="2" t="s">
        <v>12</v>
      </c>
      <c r="C39" s="11" t="s">
        <v>57</v>
      </c>
      <c r="D39" s="23">
        <f>SUM(D40+D42)</f>
        <v>2899660</v>
      </c>
    </row>
    <row r="40" spans="1:4" s="10" customFormat="1" ht="94.5" customHeight="1">
      <c r="A40" s="22">
        <v>28</v>
      </c>
      <c r="B40" s="6" t="s">
        <v>19</v>
      </c>
      <c r="C40" s="16" t="s">
        <v>41</v>
      </c>
      <c r="D40" s="25">
        <f>SUM(D41)</f>
        <v>2473700</v>
      </c>
    </row>
    <row r="41" spans="1:4" s="10" customFormat="1" ht="125.25" customHeight="1">
      <c r="A41" s="22">
        <v>29</v>
      </c>
      <c r="B41" s="32" t="s">
        <v>24</v>
      </c>
      <c r="C41" s="35" t="s">
        <v>33</v>
      </c>
      <c r="D41" s="27">
        <v>2473700</v>
      </c>
    </row>
    <row r="42" spans="1:4" s="10" customFormat="1" ht="49.5" customHeight="1">
      <c r="A42" s="22">
        <v>30</v>
      </c>
      <c r="B42" s="6" t="s">
        <v>21</v>
      </c>
      <c r="C42" s="31" t="s">
        <v>42</v>
      </c>
      <c r="D42" s="25">
        <f>SUM(D43:D45)</f>
        <v>425960</v>
      </c>
    </row>
    <row r="43" spans="1:4" s="10" customFormat="1" ht="63.75" customHeight="1">
      <c r="A43" s="22">
        <v>31</v>
      </c>
      <c r="B43" s="32" t="s">
        <v>47</v>
      </c>
      <c r="C43" s="34" t="s">
        <v>13</v>
      </c>
      <c r="D43" s="27">
        <v>269430</v>
      </c>
    </row>
    <row r="44" spans="1:4" s="10" customFormat="1" ht="63" customHeight="1">
      <c r="A44" s="22">
        <v>32</v>
      </c>
      <c r="B44" s="32" t="s">
        <v>25</v>
      </c>
      <c r="C44" s="34" t="s">
        <v>34</v>
      </c>
      <c r="D44" s="29">
        <v>106530</v>
      </c>
    </row>
    <row r="45" spans="1:4" s="10" customFormat="1" ht="113.25" customHeight="1">
      <c r="A45" s="22">
        <v>33</v>
      </c>
      <c r="B45" s="32" t="s">
        <v>65</v>
      </c>
      <c r="C45" s="33" t="s">
        <v>64</v>
      </c>
      <c r="D45" s="29">
        <v>50000</v>
      </c>
    </row>
    <row r="46" spans="1:4" s="10" customFormat="1" ht="18" customHeight="1">
      <c r="A46" s="22">
        <v>34</v>
      </c>
      <c r="B46" s="30" t="s">
        <v>8</v>
      </c>
      <c r="C46" s="11" t="s">
        <v>58</v>
      </c>
      <c r="D46" s="24">
        <v>939800</v>
      </c>
    </row>
    <row r="47" spans="1:4" s="10" customFormat="1" ht="18" customHeight="1">
      <c r="A47" s="22">
        <v>35</v>
      </c>
      <c r="B47" s="2" t="s">
        <v>4</v>
      </c>
      <c r="C47" s="11" t="s">
        <v>59</v>
      </c>
      <c r="D47" s="26">
        <f>D48</f>
        <v>1026742400</v>
      </c>
    </row>
    <row r="48" spans="1:4" s="10" customFormat="1" ht="48" customHeight="1">
      <c r="A48" s="22">
        <v>36</v>
      </c>
      <c r="B48" s="2" t="s">
        <v>60</v>
      </c>
      <c r="C48" s="11" t="s">
        <v>61</v>
      </c>
      <c r="D48" s="24">
        <f>D49+D52+D56</f>
        <v>1026742400</v>
      </c>
    </row>
    <row r="49" spans="1:4" s="10" customFormat="1" ht="30">
      <c r="A49" s="22">
        <v>37</v>
      </c>
      <c r="B49" s="2" t="s">
        <v>67</v>
      </c>
      <c r="C49" s="11" t="s">
        <v>79</v>
      </c>
      <c r="D49" s="24">
        <f>SUM(D50+D51)</f>
        <v>342802000</v>
      </c>
    </row>
    <row r="50" spans="1:4" s="10" customFormat="1" ht="47.25" customHeight="1">
      <c r="A50" s="22">
        <v>38</v>
      </c>
      <c r="B50" s="6" t="s">
        <v>66</v>
      </c>
      <c r="C50" s="16" t="s">
        <v>92</v>
      </c>
      <c r="D50" s="27">
        <v>305400000</v>
      </c>
    </row>
    <row r="51" spans="1:4" s="10" customFormat="1" ht="30.75" customHeight="1">
      <c r="A51" s="22">
        <v>39</v>
      </c>
      <c r="B51" s="6" t="s">
        <v>86</v>
      </c>
      <c r="C51" s="16" t="s">
        <v>91</v>
      </c>
      <c r="D51" s="27">
        <v>37402000</v>
      </c>
    </row>
    <row r="52" spans="1:4" s="10" customFormat="1" ht="31.5" customHeight="1">
      <c r="A52" s="22">
        <v>40</v>
      </c>
      <c r="B52" s="2" t="s">
        <v>68</v>
      </c>
      <c r="C52" s="17" t="s">
        <v>35</v>
      </c>
      <c r="D52" s="24">
        <f>SUM(D53:D55)</f>
        <v>66139600</v>
      </c>
    </row>
    <row r="53" spans="1:4" s="10" customFormat="1" ht="49.5" customHeight="1">
      <c r="A53" s="22">
        <v>41</v>
      </c>
      <c r="B53" s="5" t="s">
        <v>102</v>
      </c>
      <c r="C53" s="12" t="s">
        <v>101</v>
      </c>
      <c r="D53" s="28">
        <v>31451400</v>
      </c>
    </row>
    <row r="54" spans="1:4" s="10" customFormat="1" ht="64.5" customHeight="1">
      <c r="A54" s="22">
        <v>42</v>
      </c>
      <c r="B54" s="5" t="s">
        <v>95</v>
      </c>
      <c r="C54" s="12" t="s">
        <v>103</v>
      </c>
      <c r="D54" s="28">
        <v>22911000</v>
      </c>
    </row>
    <row r="55" spans="1:4" s="10" customFormat="1" ht="78" customHeight="1">
      <c r="A55" s="22">
        <v>43</v>
      </c>
      <c r="B55" s="5" t="s">
        <v>95</v>
      </c>
      <c r="C55" s="1" t="s">
        <v>104</v>
      </c>
      <c r="D55" s="28">
        <v>11777200</v>
      </c>
    </row>
    <row r="56" spans="1:4" s="10" customFormat="1" ht="30">
      <c r="A56" s="22">
        <v>44</v>
      </c>
      <c r="B56" s="2" t="s">
        <v>69</v>
      </c>
      <c r="C56" s="17" t="s">
        <v>80</v>
      </c>
      <c r="D56" s="24">
        <f>SUM(D57:D69)</f>
        <v>617800800</v>
      </c>
    </row>
    <row r="57" spans="1:14" s="10" customFormat="1" ht="46.5" customHeight="1">
      <c r="A57" s="22">
        <v>45</v>
      </c>
      <c r="B57" s="5" t="s">
        <v>71</v>
      </c>
      <c r="C57" s="12" t="s">
        <v>97</v>
      </c>
      <c r="D57" s="27">
        <v>7830700</v>
      </c>
      <c r="F57" s="56"/>
      <c r="G57" s="56"/>
      <c r="H57" s="56"/>
      <c r="I57" s="56"/>
      <c r="J57" s="56"/>
      <c r="K57" s="56"/>
      <c r="L57" s="56"/>
      <c r="M57" s="56"/>
      <c r="N57" s="56"/>
    </row>
    <row r="58" spans="1:14" s="10" customFormat="1" ht="94.5" customHeight="1">
      <c r="A58" s="22">
        <v>46</v>
      </c>
      <c r="B58" s="5" t="s">
        <v>73</v>
      </c>
      <c r="C58" s="13" t="s">
        <v>105</v>
      </c>
      <c r="D58" s="27">
        <v>35000</v>
      </c>
      <c r="E58" s="57"/>
      <c r="F58" s="58"/>
      <c r="G58" s="58"/>
      <c r="H58" s="58"/>
      <c r="I58" s="58"/>
      <c r="J58" s="58"/>
      <c r="K58" s="58"/>
      <c r="L58" s="58"/>
      <c r="M58" s="58"/>
      <c r="N58" s="58"/>
    </row>
    <row r="59" spans="1:11" s="10" customFormat="1" ht="93.75" customHeight="1">
      <c r="A59" s="22">
        <v>47</v>
      </c>
      <c r="B59" s="5" t="s">
        <v>73</v>
      </c>
      <c r="C59" s="1" t="s">
        <v>106</v>
      </c>
      <c r="D59" s="27">
        <v>56000</v>
      </c>
      <c r="F59" s="56"/>
      <c r="G59" s="56"/>
      <c r="H59" s="56"/>
      <c r="I59" s="56"/>
      <c r="J59" s="56"/>
      <c r="K59" s="56"/>
    </row>
    <row r="60" spans="1:4" s="10" customFormat="1" ht="93" customHeight="1">
      <c r="A60" s="22">
        <v>48</v>
      </c>
      <c r="B60" s="5" t="s">
        <v>73</v>
      </c>
      <c r="C60" s="1" t="s">
        <v>108</v>
      </c>
      <c r="D60" s="27">
        <v>84601300</v>
      </c>
    </row>
    <row r="61" spans="1:4" s="10" customFormat="1" ht="96.75" customHeight="1">
      <c r="A61" s="22">
        <v>49</v>
      </c>
      <c r="B61" s="5" t="s">
        <v>73</v>
      </c>
      <c r="C61" s="1" t="s">
        <v>107</v>
      </c>
      <c r="D61" s="27">
        <v>200</v>
      </c>
    </row>
    <row r="62" spans="1:4" s="10" customFormat="1" ht="61.5" customHeight="1">
      <c r="A62" s="22">
        <v>50</v>
      </c>
      <c r="B62" s="5" t="s">
        <v>73</v>
      </c>
      <c r="C62" s="1" t="s">
        <v>109</v>
      </c>
      <c r="D62" s="27">
        <v>115200</v>
      </c>
    </row>
    <row r="63" spans="1:4" s="10" customFormat="1" ht="81.75" customHeight="1">
      <c r="A63" s="22">
        <v>51</v>
      </c>
      <c r="B63" s="5" t="s">
        <v>73</v>
      </c>
      <c r="C63" s="13" t="s">
        <v>110</v>
      </c>
      <c r="D63" s="27">
        <v>729600</v>
      </c>
    </row>
    <row r="64" spans="1:4" s="10" customFormat="1" ht="142.5" customHeight="1">
      <c r="A64" s="22">
        <v>52</v>
      </c>
      <c r="B64" s="5" t="s">
        <v>74</v>
      </c>
      <c r="C64" s="13" t="s">
        <v>111</v>
      </c>
      <c r="D64" s="27">
        <v>1436100</v>
      </c>
    </row>
    <row r="65" spans="1:12" s="10" customFormat="1" ht="78" customHeight="1">
      <c r="A65" s="22">
        <v>53</v>
      </c>
      <c r="B65" s="5" t="s">
        <v>72</v>
      </c>
      <c r="C65" s="12" t="s">
        <v>83</v>
      </c>
      <c r="D65" s="27">
        <v>115600</v>
      </c>
      <c r="E65" s="57"/>
      <c r="F65" s="58"/>
      <c r="G65" s="58"/>
      <c r="H65" s="58"/>
      <c r="I65" s="58"/>
      <c r="J65" s="58"/>
      <c r="K65" s="58"/>
      <c r="L65" s="58"/>
    </row>
    <row r="66" spans="1:11" s="10" customFormat="1" ht="111" customHeight="1">
      <c r="A66" s="22">
        <v>54</v>
      </c>
      <c r="B66" s="5" t="s">
        <v>96</v>
      </c>
      <c r="C66" s="1" t="s">
        <v>114</v>
      </c>
      <c r="D66" s="27">
        <v>14457100</v>
      </c>
      <c r="E66" s="57"/>
      <c r="F66" s="56"/>
      <c r="G66" s="56"/>
      <c r="H66" s="56"/>
      <c r="I66" s="56"/>
      <c r="J66" s="56"/>
      <c r="K66" s="56"/>
    </row>
    <row r="67" spans="1:14" s="10" customFormat="1" ht="63" customHeight="1">
      <c r="A67" s="22">
        <v>55</v>
      </c>
      <c r="B67" s="5" t="s">
        <v>93</v>
      </c>
      <c r="C67" s="1" t="s">
        <v>94</v>
      </c>
      <c r="D67" s="27">
        <v>92000</v>
      </c>
      <c r="E67" s="57"/>
      <c r="F67" s="56"/>
      <c r="G67" s="56"/>
      <c r="H67" s="56"/>
      <c r="I67" s="56"/>
      <c r="J67" s="56"/>
      <c r="K67" s="56"/>
      <c r="L67" s="56"/>
      <c r="M67" s="56"/>
      <c r="N67" s="56"/>
    </row>
    <row r="68" spans="1:13" s="10" customFormat="1" ht="147" customHeight="1">
      <c r="A68" s="22">
        <v>56</v>
      </c>
      <c r="B68" s="5" t="s">
        <v>70</v>
      </c>
      <c r="C68" s="13" t="s">
        <v>112</v>
      </c>
      <c r="D68" s="27">
        <v>252062000</v>
      </c>
      <c r="F68" s="56"/>
      <c r="G68" s="56"/>
      <c r="H68" s="56"/>
      <c r="I68" s="56"/>
      <c r="J68" s="56"/>
      <c r="K68" s="56"/>
      <c r="L68" s="56"/>
      <c r="M68" s="56"/>
    </row>
    <row r="69" spans="1:13" s="10" customFormat="1" ht="81" customHeight="1">
      <c r="A69" s="22">
        <v>57</v>
      </c>
      <c r="B69" s="5" t="s">
        <v>70</v>
      </c>
      <c r="C69" s="1" t="s">
        <v>113</v>
      </c>
      <c r="D69" s="27">
        <v>256270000</v>
      </c>
      <c r="F69" s="56"/>
      <c r="G69" s="56"/>
      <c r="H69" s="56"/>
      <c r="I69" s="56"/>
      <c r="J69" s="56"/>
      <c r="K69" s="56"/>
      <c r="L69" s="56"/>
      <c r="M69" s="56"/>
    </row>
    <row r="70" spans="1:4" s="10" customFormat="1" ht="15">
      <c r="A70" s="22">
        <v>58</v>
      </c>
      <c r="B70" s="45"/>
      <c r="C70" s="46" t="s">
        <v>2</v>
      </c>
      <c r="D70" s="23">
        <f>D13+D47</f>
        <v>1525498349</v>
      </c>
    </row>
  </sheetData>
  <sheetProtection/>
  <mergeCells count="21">
    <mergeCell ref="F57:N57"/>
    <mergeCell ref="F68:M68"/>
    <mergeCell ref="F69:M69"/>
    <mergeCell ref="F59:K59"/>
    <mergeCell ref="E66:K66"/>
    <mergeCell ref="E67:N67"/>
    <mergeCell ref="E65:L65"/>
    <mergeCell ref="E58:N58"/>
    <mergeCell ref="C7:D7"/>
    <mergeCell ref="C1:D1"/>
    <mergeCell ref="C2:D2"/>
    <mergeCell ref="C3:D3"/>
    <mergeCell ref="C4:D4"/>
    <mergeCell ref="C5:D5"/>
    <mergeCell ref="C6:D6"/>
    <mergeCell ref="C8:D8"/>
    <mergeCell ref="D11:D12"/>
    <mergeCell ref="C11:C12"/>
    <mergeCell ref="A9:D9"/>
    <mergeCell ref="B11:B12"/>
    <mergeCell ref="A11:A12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2021-11-13T09:21:23Z</cp:lastPrinted>
  <dcterms:created xsi:type="dcterms:W3CDTF">1999-08-31T09:18:08Z</dcterms:created>
  <dcterms:modified xsi:type="dcterms:W3CDTF">2021-11-13T09:22:39Z</dcterms:modified>
  <cp:category/>
  <cp:version/>
  <cp:contentType/>
  <cp:contentStatus/>
</cp:coreProperties>
</file>