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5 года" sheetId="1" r:id="rId1"/>
  </sheets>
  <definedNames>
    <definedName name="_xlnm.Print_Titles" localSheetId="0">'Проект 2015 года'!$8:$9</definedName>
  </definedNames>
  <calcPr fullCalcOnLoad="1" fullPrecision="0"/>
</workbook>
</file>

<file path=xl/sharedStrings.xml><?xml version="1.0" encoding="utf-8"?>
<sst xmlns="http://schemas.openxmlformats.org/spreadsheetml/2006/main" count="160" uniqueCount="143">
  <si>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</si>
  <si>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</si>
  <si>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</si>
  <si>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</si>
  <si>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</si>
  <si>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</si>
  <si>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</si>
  <si>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</si>
  <si>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</si>
  <si>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</si>
  <si>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</si>
  <si>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</si>
  <si>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</si>
  <si>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</si>
  <si>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</si>
  <si>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</si>
  <si>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</si>
  <si>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</si>
  <si>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</si>
  <si>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</si>
  <si>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</si>
  <si>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</si>
  <si>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</si>
  <si>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</si>
  <si>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</si>
  <si>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</si>
  <si>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</si>
  <si>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</si>
  <si>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</si>
  <si>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</si>
  <si>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</si>
  <si>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</si>
  <si>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</si>
  <si>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</si>
  <si>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</si>
  <si>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</si>
  <si>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</si>
  <si>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</si>
  <si>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</si>
  <si>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</si>
  <si>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</si>
  <si>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</si>
  <si>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</si>
  <si>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</si>
  <si>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</si>
  <si>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</si>
  <si>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</si>
  <si>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</si>
  <si>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</si>
  <si>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</si>
  <si>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</si>
  <si>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</si>
  <si>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</si>
  <si>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</si>
  <si>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</si>
  <si>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</si>
  <si>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</si>
  <si>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</si>
  <si>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</si>
  <si>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</si>
  <si>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</si>
  <si>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</si>
  <si>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</si>
  <si>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</si>
  <si>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</si>
  <si>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</si>
  <si>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</si>
  <si>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</si>
  <si>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</si>
  <si>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</si>
  <si>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</si>
  <si>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</si>
  <si>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</si>
  <si>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</si>
  <si>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</si>
  <si>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</si>
  <si>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</si>
  <si>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</si>
  <si>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</si>
  <si>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</si>
  <si>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</si>
  <si>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</si>
  <si>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</si>
  <si>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</si>
  <si>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</si>
  <si>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</si>
  <si>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</si>
  <si>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</si>
  <si>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</si>
  <si>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</si>
  <si>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</si>
  <si>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Код классификации доходов бюджета</t>
  </si>
  <si>
    <t xml:space="preserve">Налог на доходы физических лиц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</si>
  <si>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</si>
  <si>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</si>
  <si>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100 1 03 02230 01 0000 110</t>
  </si>
  <si>
    <t>100 1 03 02250 01 0000 110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</si>
  <si>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</si>
  <si>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</si>
  <si>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901 1 14 06012 04 0000 430</t>
  </si>
  <si>
    <t>Приложение № 1 (часть 1)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</si>
  <si>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</si>
  <si>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</si>
  <si>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</si>
  <si>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</si>
  <si>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</si>
  <si>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</si>
  <si>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</si>
  <si>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</si>
  <si>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</si>
  <si>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</si>
  <si>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</si>
  <si>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</si>
  <si>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</si>
  <si>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</si>
  <si>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</si>
  <si>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</si>
  <si>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</si>
  <si>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</si>
  <si>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</si>
  <si>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</si>
  <si>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000 2 07 04000 04 0000 180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</si>
  <si>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</si>
  <si>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</si>
  <si>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</si>
  <si>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</si>
  <si>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Сумма к утверждению на 2015 год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</si>
  <si>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</si>
  <si>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местным бюджетам на подготовку молодых граждан к военной службе</t>
  </si>
  <si>
    <t>901 2 02 02009 04 0000 151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</si>
  <si>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</si>
  <si>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</si>
  <si>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</si>
  <si>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</si>
  <si>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</si>
  <si>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901 2 02 02051 04 0000 151</t>
  </si>
  <si>
    <t>901 2 02 02999 04 0000 151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</si>
  <si>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</si>
  <si>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Свод доходов бюджета городского округа Заречный на 2015 год </t>
  </si>
  <si>
    <t xml:space="preserve">Субсидии на предоставление социальных выплат молодым семьям на приобретение (строительство) жилья в рамках государственной программы Свердловской области </t>
  </si>
  <si>
    <t>901 2 02 02077 04 0000 151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</si>
  <si>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</si>
  <si>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от  29.10.2015 г.    №   147-Р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</si>
</sst>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#,##0.0_ ;\-#,##0.0\ "/>
    <numFmt numFmtId="187" formatCode="#,##0.00_ ;\-#,##0.00\ 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179" fontId="13" fillId="33" borderId="10" xfId="60" applyNumberFormat="1" applyFont="1" applyFill="1" applyBorder="1" applyAlignment="1">
      <alignment horizontal="center"/>
    </xf>
    <xf numFmtId="179" fontId="13" fillId="33" borderId="11" xfId="6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9" fontId="14" fillId="33" borderId="10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79" fontId="14" fillId="33" borderId="11" xfId="6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0" fillId="33" borderId="11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/>
    </xf>
    <xf numFmtId="41" fontId="13" fillId="33" borderId="13" xfId="60" applyNumberFormat="1" applyFont="1" applyFill="1" applyBorder="1" applyAlignment="1">
      <alignment horizontal="center"/>
    </xf>
    <xf numFmtId="41" fontId="1" fillId="0" borderId="11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0" fontId="0" fillId="0" borderId="0" xfId="0" applyFont="1" applyAlignment="1">
      <alignment horizontal="centerContinuous"/>
    </xf>
    <xf numFmtId="43" fontId="13" fillId="33" borderId="10" xfId="60" applyNumberFormat="1" applyFont="1" applyFill="1" applyBorder="1" applyAlignment="1">
      <alignment horizontal="center"/>
    </xf>
    <xf numFmtId="179" fontId="13" fillId="33" borderId="13" xfId="60" applyNumberFormat="1" applyFont="1" applyFill="1" applyBorder="1" applyAlignment="1">
      <alignment horizontal="center"/>
    </xf>
    <xf numFmtId="179" fontId="14" fillId="33" borderId="13" xfId="60" applyNumberFormat="1" applyFont="1" applyFill="1" applyBorder="1" applyAlignment="1">
      <alignment horizontal="center"/>
    </xf>
    <xf numFmtId="43" fontId="14" fillId="33" borderId="11" xfId="60" applyNumberFormat="1" applyFont="1" applyFill="1" applyBorder="1" applyAlignment="1">
      <alignment horizontal="center"/>
    </xf>
    <xf numFmtId="179" fontId="14" fillId="33" borderId="18" xfId="60" applyNumberFormat="1" applyFont="1" applyFill="1" applyBorder="1" applyAlignment="1">
      <alignment horizontal="center"/>
    </xf>
    <xf numFmtId="43" fontId="14" fillId="33" borderId="1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3" fontId="13" fillId="33" borderId="13" xfId="60" applyNumberFormat="1" applyFont="1" applyFill="1" applyBorder="1" applyAlignment="1">
      <alignment horizontal="center" wrapText="1"/>
    </xf>
    <xf numFmtId="43" fontId="13" fillId="33" borderId="10" xfId="6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2.00390625" style="0" customWidth="1"/>
    <col min="2" max="2" width="47.00390625" style="0" customWidth="1"/>
    <col min="3" max="3" width="19.625" style="51" customWidth="1"/>
  </cols>
  <sheetData>
    <row r="1" spans="2:3" ht="15.75">
      <c r="B1" s="14"/>
      <c r="C1" s="43" t="s">
        <v>100</v>
      </c>
    </row>
    <row r="2" spans="2:3" ht="15.75">
      <c r="B2" s="14"/>
      <c r="C2" s="43" t="s">
        <v>89</v>
      </c>
    </row>
    <row r="3" spans="2:3" ht="15.75">
      <c r="B3" s="14"/>
      <c r="C3" s="43" t="s">
        <v>90</v>
      </c>
    </row>
    <row r="4" spans="2:3" ht="15.75">
      <c r="B4" s="14"/>
      <c r="C4" s="43" t="s">
        <v>142</v>
      </c>
    </row>
    <row r="6" spans="1:3" ht="15" customHeight="1">
      <c r="A6" s="52" t="s">
        <v>138</v>
      </c>
      <c r="B6" s="53"/>
      <c r="C6" s="53"/>
    </row>
    <row r="7" spans="1:3" ht="12.75">
      <c r="A7" s="1"/>
      <c r="B7" s="1"/>
      <c r="C7" s="44"/>
    </row>
    <row r="8" spans="1:3" ht="16.5" customHeight="1">
      <c r="A8" s="58" t="s">
        <v>91</v>
      </c>
      <c r="B8" s="58" t="s">
        <v>93</v>
      </c>
      <c r="C8" s="58" t="s">
        <v>126</v>
      </c>
    </row>
    <row r="9" spans="1:3" ht="32.25" customHeight="1">
      <c r="A9" s="59"/>
      <c r="B9" s="59"/>
      <c r="C9" s="60"/>
    </row>
    <row r="10" spans="1:3" ht="15">
      <c r="A10" s="18" t="s">
        <v>24</v>
      </c>
      <c r="B10" s="4" t="s">
        <v>101</v>
      </c>
      <c r="C10" s="45">
        <f>+C11+C13+C16+C19+C24+C26+C37+C39+C46+C52</f>
        <v>504707917.34</v>
      </c>
    </row>
    <row r="11" spans="1:3" ht="14.25">
      <c r="A11" s="18" t="s">
        <v>53</v>
      </c>
      <c r="B11" s="3" t="s">
        <v>5</v>
      </c>
      <c r="C11" s="20">
        <f>SUM(C12:C12)</f>
        <v>297716000</v>
      </c>
    </row>
    <row r="12" spans="1:3" ht="15">
      <c r="A12" s="21" t="s">
        <v>25</v>
      </c>
      <c r="B12" s="22" t="s">
        <v>92</v>
      </c>
      <c r="C12" s="23">
        <v>297716000</v>
      </c>
    </row>
    <row r="13" spans="1:3" ht="30" customHeight="1">
      <c r="A13" s="24" t="s">
        <v>85</v>
      </c>
      <c r="B13" s="25" t="s">
        <v>88</v>
      </c>
      <c r="C13" s="46">
        <f>SUM(C14:C15)</f>
        <v>6329620</v>
      </c>
    </row>
    <row r="14" spans="1:3" ht="72" customHeight="1">
      <c r="A14" s="26" t="s">
        <v>95</v>
      </c>
      <c r="B14" s="27" t="s">
        <v>97</v>
      </c>
      <c r="C14" s="47">
        <v>2184976</v>
      </c>
    </row>
    <row r="15" spans="1:3" ht="69" customHeight="1">
      <c r="A15" s="26" t="s">
        <v>96</v>
      </c>
      <c r="B15" s="27" t="s">
        <v>98</v>
      </c>
      <c r="C15" s="47">
        <v>4144644</v>
      </c>
    </row>
    <row r="16" spans="1:3" ht="22.5" customHeight="1">
      <c r="A16" s="24" t="s">
        <v>86</v>
      </c>
      <c r="B16" s="17" t="s">
        <v>1</v>
      </c>
      <c r="C16" s="46">
        <f>SUM(C17:C18)</f>
        <v>18220000</v>
      </c>
    </row>
    <row r="17" spans="1:3" ht="31.5" customHeight="1">
      <c r="A17" s="29" t="s">
        <v>26</v>
      </c>
      <c r="B17" s="27" t="s">
        <v>51</v>
      </c>
      <c r="C17" s="30">
        <v>17300000</v>
      </c>
    </row>
    <row r="18" spans="1:3" ht="30" customHeight="1">
      <c r="A18" s="21" t="s">
        <v>54</v>
      </c>
      <c r="B18" s="31" t="s">
        <v>50</v>
      </c>
      <c r="C18" s="23">
        <v>920000</v>
      </c>
    </row>
    <row r="19" spans="1:3" ht="14.25" customHeight="1">
      <c r="A19" s="18" t="s">
        <v>87</v>
      </c>
      <c r="B19" s="3" t="s">
        <v>2</v>
      </c>
      <c r="C19" s="19">
        <f>SUM(C20:C21)</f>
        <v>34818000</v>
      </c>
    </row>
    <row r="20" spans="1:3" ht="16.5" customHeight="1">
      <c r="A20" s="13" t="s">
        <v>27</v>
      </c>
      <c r="B20" s="16" t="s">
        <v>3</v>
      </c>
      <c r="C20" s="23">
        <v>4200000</v>
      </c>
    </row>
    <row r="21" spans="1:3" ht="15">
      <c r="A21" s="13" t="s">
        <v>28</v>
      </c>
      <c r="B21" s="32" t="s">
        <v>0</v>
      </c>
      <c r="C21" s="23">
        <f>SUM(C22:C23)</f>
        <v>30618000</v>
      </c>
    </row>
    <row r="22" spans="1:3" ht="33" customHeight="1">
      <c r="A22" s="13" t="s">
        <v>122</v>
      </c>
      <c r="B22" s="16" t="s">
        <v>125</v>
      </c>
      <c r="C22" s="30">
        <v>22010000</v>
      </c>
    </row>
    <row r="23" spans="1:3" ht="41.25" customHeight="1">
      <c r="A23" s="13" t="s">
        <v>123</v>
      </c>
      <c r="B23" s="16" t="s">
        <v>124</v>
      </c>
      <c r="C23" s="30">
        <v>8608000</v>
      </c>
    </row>
    <row r="24" spans="1:3" ht="18.75" customHeight="1">
      <c r="A24" s="33" t="s">
        <v>14</v>
      </c>
      <c r="B24" s="5" t="s">
        <v>18</v>
      </c>
      <c r="C24" s="20">
        <f>SUM(C25:C25)</f>
        <v>1530000</v>
      </c>
    </row>
    <row r="25" spans="1:3" ht="81" customHeight="1">
      <c r="A25" s="26" t="s">
        <v>33</v>
      </c>
      <c r="B25" s="34" t="s">
        <v>102</v>
      </c>
      <c r="C25" s="30">
        <v>1530000</v>
      </c>
    </row>
    <row r="26" spans="1:3" ht="16.5" customHeight="1">
      <c r="A26" s="54" t="s">
        <v>15</v>
      </c>
      <c r="B26" s="61" t="s">
        <v>49</v>
      </c>
      <c r="C26" s="56">
        <f>SUM(C28+C33+C35)</f>
        <v>71255067</v>
      </c>
    </row>
    <row r="27" spans="1:3" ht="13.5" customHeight="1">
      <c r="A27" s="55"/>
      <c r="B27" s="62"/>
      <c r="C27" s="57"/>
    </row>
    <row r="28" spans="1:3" ht="81" customHeight="1">
      <c r="A28" s="21" t="s">
        <v>19</v>
      </c>
      <c r="B28" s="27" t="s">
        <v>55</v>
      </c>
      <c r="C28" s="48">
        <v>70972067</v>
      </c>
    </row>
    <row r="29" spans="1:3" ht="82.5" customHeight="1">
      <c r="A29" s="26" t="s">
        <v>52</v>
      </c>
      <c r="B29" s="34" t="s">
        <v>103</v>
      </c>
      <c r="C29" s="30">
        <v>63435790</v>
      </c>
    </row>
    <row r="30" spans="1:3" ht="74.25" customHeight="1">
      <c r="A30" s="21" t="s">
        <v>35</v>
      </c>
      <c r="B30" s="34" t="s">
        <v>104</v>
      </c>
      <c r="C30" s="30">
        <v>143640</v>
      </c>
    </row>
    <row r="31" spans="1:3" ht="73.5" customHeight="1">
      <c r="A31" s="21" t="s">
        <v>44</v>
      </c>
      <c r="B31" s="27" t="s">
        <v>45</v>
      </c>
      <c r="C31" s="48">
        <v>511137</v>
      </c>
    </row>
    <row r="32" spans="1:3" ht="33" customHeight="1">
      <c r="A32" s="21" t="s">
        <v>56</v>
      </c>
      <c r="B32" s="27" t="s">
        <v>57</v>
      </c>
      <c r="C32" s="30">
        <v>6881500</v>
      </c>
    </row>
    <row r="33" spans="1:3" ht="94.5" customHeight="1">
      <c r="A33" s="35" t="s">
        <v>20</v>
      </c>
      <c r="B33" s="36" t="s">
        <v>58</v>
      </c>
      <c r="C33" s="49">
        <f>SUM(C34)</f>
        <v>115000</v>
      </c>
    </row>
    <row r="34" spans="1:3" ht="84" customHeight="1">
      <c r="A34" s="35" t="s">
        <v>34</v>
      </c>
      <c r="B34" s="28" t="s">
        <v>105</v>
      </c>
      <c r="C34" s="30">
        <v>115000</v>
      </c>
    </row>
    <row r="35" spans="1:3" ht="82.5" customHeight="1">
      <c r="A35" s="35" t="s">
        <v>21</v>
      </c>
      <c r="B35" s="37" t="s">
        <v>106</v>
      </c>
      <c r="C35" s="23">
        <f>SUM(C36:C36)</f>
        <v>168000</v>
      </c>
    </row>
    <row r="36" spans="1:3" ht="81.75" customHeight="1">
      <c r="A36" s="35" t="s">
        <v>38</v>
      </c>
      <c r="B36" s="16" t="s">
        <v>59</v>
      </c>
      <c r="C36" s="23">
        <v>168000</v>
      </c>
    </row>
    <row r="37" spans="1:3" ht="27" customHeight="1">
      <c r="A37" s="18" t="s">
        <v>16</v>
      </c>
      <c r="B37" s="11" t="s">
        <v>6</v>
      </c>
      <c r="C37" s="19">
        <f>+C38</f>
        <v>636000</v>
      </c>
    </row>
    <row r="38" spans="1:3" ht="23.25" customHeight="1">
      <c r="A38" s="13" t="s">
        <v>41</v>
      </c>
      <c r="B38" s="16" t="s">
        <v>7</v>
      </c>
      <c r="C38" s="23">
        <v>636000</v>
      </c>
    </row>
    <row r="39" spans="1:3" ht="27" customHeight="1">
      <c r="A39" s="18" t="s">
        <v>40</v>
      </c>
      <c r="B39" s="11" t="s">
        <v>107</v>
      </c>
      <c r="C39" s="45">
        <f>SUM(C40+C44+C45)</f>
        <v>48932530.34</v>
      </c>
    </row>
    <row r="40" spans="1:3" ht="28.5" customHeight="1">
      <c r="A40" s="13" t="s">
        <v>60</v>
      </c>
      <c r="B40" s="16" t="s">
        <v>108</v>
      </c>
      <c r="C40" s="50">
        <f>SUM(C41:C43)</f>
        <v>38948717.34</v>
      </c>
    </row>
    <row r="41" spans="1:3" ht="69.75" customHeight="1">
      <c r="A41" s="13" t="s">
        <v>61</v>
      </c>
      <c r="B41" s="34" t="s">
        <v>109</v>
      </c>
      <c r="C41" s="50">
        <v>27503537.17</v>
      </c>
    </row>
    <row r="42" spans="1:3" ht="54.75" customHeight="1">
      <c r="A42" s="13" t="s">
        <v>62</v>
      </c>
      <c r="B42" s="34" t="s">
        <v>110</v>
      </c>
      <c r="C42" s="50">
        <v>2236799.79</v>
      </c>
    </row>
    <row r="43" spans="1:3" ht="55.5" customHeight="1">
      <c r="A43" s="13" t="s">
        <v>63</v>
      </c>
      <c r="B43" s="34" t="s">
        <v>111</v>
      </c>
      <c r="C43" s="50">
        <v>9208380.38</v>
      </c>
    </row>
    <row r="44" spans="1:3" ht="49.5" customHeight="1">
      <c r="A44" s="13" t="s">
        <v>64</v>
      </c>
      <c r="B44" s="34" t="s">
        <v>111</v>
      </c>
      <c r="C44" s="23">
        <v>8483813</v>
      </c>
    </row>
    <row r="45" spans="1:3" ht="38.25" customHeight="1">
      <c r="A45" s="13" t="s">
        <v>65</v>
      </c>
      <c r="B45" s="34" t="s">
        <v>111</v>
      </c>
      <c r="C45" s="23">
        <v>1500000</v>
      </c>
    </row>
    <row r="46" spans="1:3" ht="30.75" customHeight="1">
      <c r="A46" s="18" t="s">
        <v>22</v>
      </c>
      <c r="B46" s="11" t="s">
        <v>32</v>
      </c>
      <c r="C46" s="19">
        <f>+C47+C49</f>
        <v>23314800</v>
      </c>
    </row>
    <row r="47" spans="1:3" ht="81.75" customHeight="1">
      <c r="A47" s="13" t="s">
        <v>36</v>
      </c>
      <c r="B47" s="37" t="s">
        <v>112</v>
      </c>
      <c r="C47" s="23">
        <f>SUM(C48:C48)</f>
        <v>14275800</v>
      </c>
    </row>
    <row r="48" spans="1:3" ht="82.5" customHeight="1">
      <c r="A48" s="13" t="s">
        <v>42</v>
      </c>
      <c r="B48" s="16" t="s">
        <v>66</v>
      </c>
      <c r="C48" s="30">
        <v>14275800</v>
      </c>
    </row>
    <row r="49" spans="1:3" ht="30.75" customHeight="1">
      <c r="A49" s="13" t="s">
        <v>39</v>
      </c>
      <c r="B49" s="16" t="s">
        <v>113</v>
      </c>
      <c r="C49" s="23">
        <f>SUM(C50:C51)</f>
        <v>9039000</v>
      </c>
    </row>
    <row r="50" spans="1:3" ht="40.5" customHeight="1">
      <c r="A50" s="13" t="s">
        <v>99</v>
      </c>
      <c r="B50" s="16" t="s">
        <v>23</v>
      </c>
      <c r="C50" s="30">
        <v>8539000</v>
      </c>
    </row>
    <row r="51" spans="1:3" ht="56.25" customHeight="1">
      <c r="A51" s="13" t="s">
        <v>43</v>
      </c>
      <c r="B51" s="16" t="s">
        <v>67</v>
      </c>
      <c r="C51" s="30">
        <v>500000</v>
      </c>
    </row>
    <row r="52" spans="1:3" ht="27" customHeight="1">
      <c r="A52" s="38" t="s">
        <v>17</v>
      </c>
      <c r="B52" s="5" t="s">
        <v>8</v>
      </c>
      <c r="C52" s="20">
        <v>1955900</v>
      </c>
    </row>
    <row r="53" spans="1:3" ht="23.25" customHeight="1">
      <c r="A53" s="18"/>
      <c r="B53" s="2" t="s">
        <v>114</v>
      </c>
      <c r="C53" s="45">
        <f>+C10</f>
        <v>504707917.34</v>
      </c>
    </row>
    <row r="54" spans="1:3" ht="14.25">
      <c r="A54" s="18" t="s">
        <v>11</v>
      </c>
      <c r="B54" s="3" t="s">
        <v>9</v>
      </c>
      <c r="C54" s="41">
        <f>SUM(C55+C58+C69+C81+C83)</f>
        <v>664646187</v>
      </c>
    </row>
    <row r="55" spans="1:3" ht="30.75" customHeight="1">
      <c r="A55" s="18" t="s">
        <v>13</v>
      </c>
      <c r="B55" s="6" t="s">
        <v>37</v>
      </c>
      <c r="C55" s="20">
        <f>SUM(C56:C57)</f>
        <v>8677000</v>
      </c>
    </row>
    <row r="56" spans="1:3" ht="43.5" customHeight="1">
      <c r="A56" s="13" t="s">
        <v>84</v>
      </c>
      <c r="B56" s="28" t="s">
        <v>115</v>
      </c>
      <c r="C56" s="30">
        <v>2969000</v>
      </c>
    </row>
    <row r="57" spans="1:3" ht="60" customHeight="1">
      <c r="A57" s="13" t="s">
        <v>84</v>
      </c>
      <c r="B57" s="37" t="s">
        <v>116</v>
      </c>
      <c r="C57" s="30">
        <v>5708000</v>
      </c>
    </row>
    <row r="58" spans="1:3" ht="31.5" customHeight="1">
      <c r="A58" s="18" t="s">
        <v>10</v>
      </c>
      <c r="B58" s="6" t="s">
        <v>68</v>
      </c>
      <c r="C58" s="20">
        <f>SUM(C59:C68)</f>
        <v>331348100</v>
      </c>
    </row>
    <row r="59" spans="1:3" ht="44.25" customHeight="1">
      <c r="A59" s="13" t="s">
        <v>129</v>
      </c>
      <c r="B59" s="37" t="s">
        <v>130</v>
      </c>
      <c r="C59" s="30">
        <v>598500</v>
      </c>
    </row>
    <row r="60" spans="1:3" ht="43.5" customHeight="1">
      <c r="A60" s="13" t="s">
        <v>135</v>
      </c>
      <c r="B60" s="16" t="s">
        <v>139</v>
      </c>
      <c r="C60" s="30">
        <v>1615200</v>
      </c>
    </row>
    <row r="61" spans="1:3" ht="111" customHeight="1">
      <c r="A61" s="13" t="s">
        <v>140</v>
      </c>
      <c r="B61" s="16" t="s">
        <v>131</v>
      </c>
      <c r="C61" s="30">
        <v>574000</v>
      </c>
    </row>
    <row r="62" spans="1:3" ht="111" customHeight="1">
      <c r="A62" s="13" t="s">
        <v>140</v>
      </c>
      <c r="B62" s="16" t="s">
        <v>132</v>
      </c>
      <c r="C62" s="30">
        <v>1778200</v>
      </c>
    </row>
    <row r="63" spans="1:3" ht="57.75" customHeight="1">
      <c r="A63" s="13" t="s">
        <v>136</v>
      </c>
      <c r="B63" s="16" t="s">
        <v>141</v>
      </c>
      <c r="C63" s="30">
        <v>1318400</v>
      </c>
    </row>
    <row r="64" spans="1:3" ht="42" customHeight="1">
      <c r="A64" s="13" t="s">
        <v>77</v>
      </c>
      <c r="B64" s="28" t="s">
        <v>71</v>
      </c>
      <c r="C64" s="30">
        <v>17148000</v>
      </c>
    </row>
    <row r="65" spans="1:3" ht="30" customHeight="1">
      <c r="A65" s="13" t="s">
        <v>77</v>
      </c>
      <c r="B65" s="28" t="s">
        <v>72</v>
      </c>
      <c r="C65" s="30">
        <v>5273500</v>
      </c>
    </row>
    <row r="66" spans="1:3" ht="69" customHeight="1">
      <c r="A66" s="13" t="s">
        <v>77</v>
      </c>
      <c r="B66" s="37" t="s">
        <v>127</v>
      </c>
      <c r="C66" s="30">
        <v>545800</v>
      </c>
    </row>
    <row r="67" spans="1:3" ht="35.25" customHeight="1">
      <c r="A67" s="13" t="s">
        <v>77</v>
      </c>
      <c r="B67" s="37" t="s">
        <v>128</v>
      </c>
      <c r="C67" s="30">
        <v>25500</v>
      </c>
    </row>
    <row r="68" spans="1:3" ht="56.25" customHeight="1">
      <c r="A68" s="13" t="s">
        <v>76</v>
      </c>
      <c r="B68" s="28" t="s">
        <v>70</v>
      </c>
      <c r="C68" s="30">
        <v>302471000</v>
      </c>
    </row>
    <row r="69" spans="1:3" ht="28.5" customHeight="1">
      <c r="A69" s="18" t="s">
        <v>29</v>
      </c>
      <c r="B69" s="6" t="s">
        <v>30</v>
      </c>
      <c r="C69" s="20">
        <f>SUM(C70:C80)</f>
        <v>323356400</v>
      </c>
    </row>
    <row r="70" spans="1:3" ht="57" customHeight="1">
      <c r="A70" s="13" t="s">
        <v>83</v>
      </c>
      <c r="B70" s="28" t="s">
        <v>117</v>
      </c>
      <c r="C70" s="30">
        <v>13787000</v>
      </c>
    </row>
    <row r="71" spans="1:3" ht="57" customHeight="1">
      <c r="A71" s="13" t="s">
        <v>78</v>
      </c>
      <c r="B71" s="12" t="s">
        <v>79</v>
      </c>
      <c r="C71" s="30">
        <v>6387000</v>
      </c>
    </row>
    <row r="72" spans="1:3" ht="69.75" customHeight="1">
      <c r="A72" s="13" t="s">
        <v>74</v>
      </c>
      <c r="B72" s="28" t="s">
        <v>73</v>
      </c>
      <c r="C72" s="30">
        <v>22000</v>
      </c>
    </row>
    <row r="73" spans="1:3" ht="69.75" customHeight="1">
      <c r="A73" s="13" t="s">
        <v>74</v>
      </c>
      <c r="B73" s="28" t="s">
        <v>80</v>
      </c>
      <c r="C73" s="30">
        <v>100</v>
      </c>
    </row>
    <row r="74" spans="1:3" ht="31.5" customHeight="1">
      <c r="A74" s="13" t="s">
        <v>74</v>
      </c>
      <c r="B74" s="28" t="s">
        <v>81</v>
      </c>
      <c r="C74" s="30">
        <v>91900</v>
      </c>
    </row>
    <row r="75" spans="1:3" ht="56.25" customHeight="1">
      <c r="A75" s="13" t="s">
        <v>74</v>
      </c>
      <c r="B75" s="28" t="s">
        <v>133</v>
      </c>
      <c r="C75" s="30">
        <v>250300</v>
      </c>
    </row>
    <row r="76" spans="1:3" ht="57" customHeight="1">
      <c r="A76" s="13" t="s">
        <v>74</v>
      </c>
      <c r="B76" s="28" t="s">
        <v>82</v>
      </c>
      <c r="C76" s="30">
        <v>58846000</v>
      </c>
    </row>
    <row r="77" spans="1:3" ht="96" customHeight="1">
      <c r="A77" s="13" t="s">
        <v>75</v>
      </c>
      <c r="B77" s="39" t="s">
        <v>118</v>
      </c>
      <c r="C77" s="30">
        <v>125829000</v>
      </c>
    </row>
    <row r="78" spans="1:3" ht="60.75" customHeight="1">
      <c r="A78" s="13" t="s">
        <v>75</v>
      </c>
      <c r="B78" s="28" t="s">
        <v>119</v>
      </c>
      <c r="C78" s="30">
        <v>118122000</v>
      </c>
    </row>
    <row r="79" spans="1:3" ht="71.25" customHeight="1">
      <c r="A79" s="13" t="s">
        <v>74</v>
      </c>
      <c r="B79" s="39" t="s">
        <v>94</v>
      </c>
      <c r="C79" s="30">
        <v>21000</v>
      </c>
    </row>
    <row r="80" spans="1:3" ht="108" customHeight="1">
      <c r="A80" s="13" t="s">
        <v>74</v>
      </c>
      <c r="B80" s="39" t="s">
        <v>120</v>
      </c>
      <c r="C80" s="30">
        <v>100</v>
      </c>
    </row>
    <row r="81" spans="1:3" ht="22.5" customHeight="1">
      <c r="A81" s="18" t="s">
        <v>12</v>
      </c>
      <c r="B81" s="8" t="s">
        <v>31</v>
      </c>
      <c r="C81" s="42">
        <f>C82</f>
        <v>14600</v>
      </c>
    </row>
    <row r="82" spans="1:3" ht="40.5" customHeight="1">
      <c r="A82" s="13" t="s">
        <v>134</v>
      </c>
      <c r="B82" s="15" t="s">
        <v>137</v>
      </c>
      <c r="C82" s="23">
        <v>14600</v>
      </c>
    </row>
    <row r="83" spans="1:3" ht="30" customHeight="1">
      <c r="A83" s="18" t="s">
        <v>121</v>
      </c>
      <c r="B83" s="8" t="s">
        <v>46</v>
      </c>
      <c r="C83" s="19">
        <f>SUM(C84:C86)</f>
        <v>1250087</v>
      </c>
    </row>
    <row r="84" spans="1:3" ht="31.5" customHeight="1">
      <c r="A84" s="13" t="s">
        <v>69</v>
      </c>
      <c r="B84" s="15" t="s">
        <v>46</v>
      </c>
      <c r="C84" s="23">
        <v>30000</v>
      </c>
    </row>
    <row r="85" spans="1:3" ht="31.5" customHeight="1">
      <c r="A85" s="13" t="s">
        <v>47</v>
      </c>
      <c r="B85" s="15" t="s">
        <v>46</v>
      </c>
      <c r="C85" s="23">
        <v>458900</v>
      </c>
    </row>
    <row r="86" spans="1:3" ht="33" customHeight="1">
      <c r="A86" s="13" t="s">
        <v>48</v>
      </c>
      <c r="B86" s="15" t="s">
        <v>46</v>
      </c>
      <c r="C86" s="23">
        <v>761187</v>
      </c>
    </row>
    <row r="87" spans="1:3" ht="21.75" customHeight="1">
      <c r="A87" s="40"/>
      <c r="B87" s="7" t="s">
        <v>4</v>
      </c>
      <c r="C87" s="45">
        <f>+C53+C54</f>
        <v>1169354104.34</v>
      </c>
    </row>
    <row r="88" spans="2:3" ht="14.25">
      <c r="B88" s="10"/>
      <c r="C88" s="9"/>
    </row>
  </sheetData>
  <sheetProtection/>
  <mergeCells count="7">
    <mergeCell ref="A6:C6"/>
    <mergeCell ref="A26:A27"/>
    <mergeCell ref="C26:C27"/>
    <mergeCell ref="A8:A9"/>
    <mergeCell ref="C8:C9"/>
    <mergeCell ref="B8:B9"/>
    <mergeCell ref="B26:B27"/>
  </mergeCells>
  <printOptions/>
  <pageMargins left="0.72" right="0.1968503937007874" top="0.43" bottom="0.33" header="0.3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2015-10-30T03:55:30Z</cp:lastPrinted>
  <dcterms:created xsi:type="dcterms:W3CDTF">1999-08-31T09:18:08Z</dcterms:created>
  <dcterms:modified xsi:type="dcterms:W3CDTF">2015-10-30T03:55:49Z</dcterms:modified>
  <cp:category/>
  <cp:version/>
  <cp:contentType/>
  <cp:contentStatus/>
</cp:coreProperties>
</file>