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8 года" sheetId="1" r:id="rId1"/>
  </sheets>
  <definedNames>
    <definedName name="_xlnm.Print_Titles" localSheetId="0">'Проект 2018 года'!$9:$10</definedName>
  </definedNames>
  <calcPr fullCalcOnLoad="1" fullPrecision="0"/>
</workbook>
</file>

<file path=xl/sharedStrings.xml><?xml version="1.0" encoding="utf-8"?>
<sst xmlns="http://schemas.openxmlformats.org/spreadsheetml/2006/main" count="163" uniqueCount="152">
  <si>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</si>
  <si>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</si>
  <si>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</si>
  <si>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</si>
  <si>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</si>
  <si>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</si>
  <si>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</si>
  <si>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</si>
  <si>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</si>
  <si>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</si>
  <si>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</si>
  <si>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</si>
  <si>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</si>
  <si>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</si>
  <si>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</si>
  <si>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</si>
  <si>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</si>
  <si>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</si>
  <si>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</si>
  <si>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</si>
  <si>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</si>
  <si>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</si>
  <si>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</si>
  <si>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</si>
  <si>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</si>
  <si>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</si>
  <si>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</si>
  <si>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</si>
  <si>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</si>
  <si>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</si>
  <si>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</si>
  <si>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</si>
  <si>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</si>
  <si>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</si>
  <si>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</si>
  <si>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</si>
  <si>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</si>
  <si>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</si>
  <si>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</si>
  <si>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</si>
  <si>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</si>
  <si>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</si>
  <si>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</si>
  <si>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</si>
  <si>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</si>
  <si>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</si>
  <si>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</si>
  <si>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</si>
  <si>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</si>
  <si>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</si>
  <si>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</si>
  <si>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</si>
  <si>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</si>
  <si>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</si>
  <si>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</si>
  <si>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</si>
  <si>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</si>
  <si>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</si>
  <si>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</si>
  <si>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</si>
  <si>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</si>
  <si>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</si>
  <si>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</si>
  <si>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</si>
  <si>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</si>
  <si>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</si>
  <si>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</si>
  <si>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</si>
  <si>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</si>
  <si>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</si>
  <si>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</si>
  <si>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</si>
  <si>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</si>
  <si>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</si>
  <si>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</si>
  <si>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</si>
  <si>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</si>
  <si>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</si>
  <si>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</si>
  <si>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</si>
  <si>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</si>
  <si>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</si>
  <si>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</si>
  <si>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</si>
  <si>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</si>
  <si>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</si>
  <si>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</si>
  <si>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</si>
  <si>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</si>
  <si>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</si>
  <si>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</si>
  <si>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Номер строки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</si>
  <si>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</si>
  <si>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</si>
  <si>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</si>
  <si>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</si>
  <si>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</si>
  <si>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</si>
  <si>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</si>
  <si>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</si>
  <si>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</si>
  <si>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</si>
  <si>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</si>
  <si>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</si>
  <si>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</si>
  <si>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</si>
  <si>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</si>
  <si>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</si>
  <si>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</si>
  <si>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</si>
  <si>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</si>
  <si>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</si>
  <si>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</si>
  <si>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</si>
  <si>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</si>
  <si>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</si>
  <si>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</si>
  <si>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</si>
  <si>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</si>
  <si>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</si>
  <si>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</si>
  <si>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</si>
  <si>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</si>
  <si>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</si>
  <si>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</si>
  <si>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</si>
  <si>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</si>
  <si>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</si>
  <si>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901 2 02 35462 04 0000 151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</si>
  <si>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</si>
  <si>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</si>
  <si>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</si>
  <si>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901 2 02 25567 04 0000 151</t>
  </si>
  <si>
    <t xml:space="preserve">Субсидии бюджетам городских округов на реализацию мероприятий по устойчивому развитию сельских территорий
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</si>
  <si>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</si>
  <si>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</si>
  <si>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 xml:space="preserve">908 2 02 25127 04 0000 151 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</si>
  <si>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</si>
  <si>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919 2 02 49999 04 0000 151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</si>
  <si>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</si>
  <si>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</si>
  <si>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908 2 02 29999 04 0000 151</t>
  </si>
  <si>
    <t>Субсидии бюджетам городских округов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 году.</t>
  </si>
  <si>
    <t>908 2 02 49999 04 0000 151</t>
  </si>
  <si>
    <t>Субсидии бюджетам городских округов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развитие.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</si>
  <si>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</si>
  <si>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</si>
  <si>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Приложение № 1</t>
  </si>
  <si>
    <t>Утверждено решением</t>
  </si>
  <si>
    <t>Думы городского округа</t>
  </si>
  <si>
    <t>Сумма, в рублях</t>
  </si>
  <si>
    <t xml:space="preserve">от 27.12.2018 г. № 132-Р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</si>
</sst>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30"/>
      <name val="Arial Cyr"/>
      <family val="0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33CC"/>
      <name val="Arial Cyr"/>
      <family val="0"/>
    </font>
    <font>
      <sz val="10"/>
      <color rgb="FFFF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NumberFormat="1" applyFont="1" applyBorder="1" applyAlignment="1">
      <alignment horizontal="left" wrapText="1"/>
    </xf>
    <xf numFmtId="187" fontId="69" fillId="33" borderId="0" xfId="60" applyNumberFormat="1" applyFont="1" applyFill="1" applyBorder="1" applyAlignment="1">
      <alignment horizontal="center"/>
    </xf>
    <xf numFmtId="187" fontId="70" fillId="33" borderId="0" xfId="6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left" wrapText="1"/>
    </xf>
    <xf numFmtId="0" fontId="68" fillId="0" borderId="0" xfId="0" applyNumberFormat="1" applyFont="1" applyBorder="1" applyAlignment="1">
      <alignment horizontal="left" vertical="top" wrapText="1"/>
    </xf>
    <xf numFmtId="0" fontId="68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 horizontal="center"/>
    </xf>
    <xf numFmtId="0" fontId="72" fillId="0" borderId="0" xfId="0" applyNumberFormat="1" applyFont="1" applyBorder="1" applyAlignment="1">
      <alignment horizontal="left" wrapText="1"/>
    </xf>
    <xf numFmtId="197" fontId="70" fillId="33" borderId="0" xfId="60" applyNumberFormat="1" applyFont="1" applyFill="1" applyBorder="1" applyAlignment="1">
      <alignment horizontal="center"/>
    </xf>
    <xf numFmtId="197" fontId="69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wrapText="1"/>
    </xf>
    <xf numFmtId="187" fontId="13" fillId="33" borderId="10" xfId="60" applyNumberFormat="1" applyFont="1" applyFill="1" applyBorder="1" applyAlignment="1">
      <alignment horizontal="center"/>
    </xf>
    <xf numFmtId="187" fontId="14" fillId="33" borderId="10" xfId="60" applyNumberFormat="1" applyFont="1" applyFill="1" applyBorder="1" applyAlignment="1">
      <alignment horizontal="center"/>
    </xf>
    <xf numFmtId="187" fontId="15" fillId="33" borderId="10" xfId="60" applyNumberFormat="1" applyFont="1" applyFill="1" applyBorder="1" applyAlignment="1">
      <alignment horizontal="center"/>
    </xf>
    <xf numFmtId="171" fontId="13" fillId="33" borderId="10" xfId="60" applyNumberFormat="1" applyFont="1" applyFill="1" applyBorder="1" applyAlignment="1">
      <alignment horizontal="center"/>
    </xf>
    <xf numFmtId="171" fontId="14" fillId="33" borderId="10" xfId="60" applyNumberFormat="1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right"/>
    </xf>
    <xf numFmtId="187" fontId="14" fillId="0" borderId="10" xfId="6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59.25390625" style="0" customWidth="1"/>
    <col min="4" max="4" width="17.875" style="0" customWidth="1"/>
    <col min="5" max="5" width="15.875" style="3" customWidth="1"/>
  </cols>
  <sheetData>
    <row r="2" ht="15.75">
      <c r="D2" s="65" t="s">
        <v>147</v>
      </c>
    </row>
    <row r="3" ht="15.75">
      <c r="D3" s="65" t="s">
        <v>148</v>
      </c>
    </row>
    <row r="4" ht="15.75">
      <c r="D4" s="65" t="s">
        <v>149</v>
      </c>
    </row>
    <row r="5" ht="15.75">
      <c r="D5" s="65" t="s">
        <v>151</v>
      </c>
    </row>
    <row r="6" ht="15.75">
      <c r="D6" s="65"/>
    </row>
    <row r="7" spans="2:4" ht="15" customHeight="1">
      <c r="B7" s="67" t="s">
        <v>119</v>
      </c>
      <c r="C7" s="68"/>
      <c r="D7" s="68"/>
    </row>
    <row r="8" spans="2:4" ht="12.75">
      <c r="B8" s="1"/>
      <c r="C8" s="1"/>
      <c r="D8" s="1"/>
    </row>
    <row r="9" spans="1:4" ht="16.5" customHeight="1">
      <c r="A9" s="70" t="s">
        <v>91</v>
      </c>
      <c r="B9" s="72" t="s">
        <v>51</v>
      </c>
      <c r="C9" s="72" t="s">
        <v>52</v>
      </c>
      <c r="D9" s="74" t="s">
        <v>150</v>
      </c>
    </row>
    <row r="10" spans="1:4" ht="36" customHeight="1">
      <c r="A10" s="71"/>
      <c r="B10" s="73"/>
      <c r="C10" s="73"/>
      <c r="D10" s="75"/>
    </row>
    <row r="11" spans="1:5" s="48" customFormat="1" ht="12.75">
      <c r="A11" s="46">
        <v>1</v>
      </c>
      <c r="B11" s="49">
        <v>2</v>
      </c>
      <c r="C11" s="46">
        <v>3</v>
      </c>
      <c r="D11" s="46">
        <v>4</v>
      </c>
      <c r="E11" s="47"/>
    </row>
    <row r="12" spans="1:4" ht="15.75">
      <c r="A12" s="2">
        <v>1</v>
      </c>
      <c r="B12" s="35" t="s">
        <v>12</v>
      </c>
      <c r="C12" s="7" t="s">
        <v>61</v>
      </c>
      <c r="D12" s="59">
        <f>SUM(D13+D15+D17+D21+D24+D27+D35+D37+D44+D52+D53)</f>
        <v>473182182</v>
      </c>
    </row>
    <row r="13" spans="1:4" ht="15.75">
      <c r="A13" s="2">
        <v>2</v>
      </c>
      <c r="B13" s="35" t="s">
        <v>33</v>
      </c>
      <c r="C13" s="7" t="s">
        <v>62</v>
      </c>
      <c r="D13" s="59">
        <f>SUM(D14:D14)</f>
        <v>280873000</v>
      </c>
    </row>
    <row r="14" spans="1:4" ht="15.75">
      <c r="A14" s="2">
        <v>3</v>
      </c>
      <c r="B14" s="8" t="s">
        <v>63</v>
      </c>
      <c r="C14" s="7" t="s">
        <v>64</v>
      </c>
      <c r="D14" s="60">
        <v>280873000</v>
      </c>
    </row>
    <row r="15" spans="1:4" ht="47.25">
      <c r="A15" s="2">
        <v>4</v>
      </c>
      <c r="B15" s="35" t="s">
        <v>48</v>
      </c>
      <c r="C15" s="7" t="s">
        <v>65</v>
      </c>
      <c r="D15" s="59">
        <f>SUM(D16:D16)</f>
        <v>7140203</v>
      </c>
    </row>
    <row r="16" spans="1:5" ht="31.5">
      <c r="A16" s="2">
        <v>5</v>
      </c>
      <c r="B16" s="2" t="s">
        <v>66</v>
      </c>
      <c r="C16" s="9" t="s">
        <v>67</v>
      </c>
      <c r="D16" s="60">
        <v>7140203</v>
      </c>
      <c r="E16" s="4"/>
    </row>
    <row r="17" spans="1:4" ht="15.75">
      <c r="A17" s="2">
        <v>6</v>
      </c>
      <c r="B17" s="35" t="s">
        <v>49</v>
      </c>
      <c r="C17" s="7" t="s">
        <v>68</v>
      </c>
      <c r="D17" s="59">
        <f>SUM(D18:D20)</f>
        <v>26856000</v>
      </c>
    </row>
    <row r="18" spans="1:4" ht="31.5">
      <c r="A18" s="2">
        <v>7</v>
      </c>
      <c r="B18" s="50" t="s">
        <v>95</v>
      </c>
      <c r="C18" s="9" t="s">
        <v>96</v>
      </c>
      <c r="D18" s="60">
        <v>9056000</v>
      </c>
    </row>
    <row r="19" spans="1:4" ht="31.5">
      <c r="A19" s="2">
        <v>8</v>
      </c>
      <c r="B19" s="50" t="s">
        <v>13</v>
      </c>
      <c r="C19" s="10" t="s">
        <v>31</v>
      </c>
      <c r="D19" s="60">
        <v>14600000</v>
      </c>
    </row>
    <row r="20" spans="1:4" ht="31.5">
      <c r="A20" s="2">
        <v>9</v>
      </c>
      <c r="B20" s="2" t="s">
        <v>34</v>
      </c>
      <c r="C20" s="10" t="s">
        <v>30</v>
      </c>
      <c r="D20" s="60">
        <v>3200000</v>
      </c>
    </row>
    <row r="21" spans="1:4" ht="15.75">
      <c r="A21" s="2">
        <v>10</v>
      </c>
      <c r="B21" s="35" t="s">
        <v>50</v>
      </c>
      <c r="C21" s="7" t="s">
        <v>69</v>
      </c>
      <c r="D21" s="59">
        <f>SUM(D22+D23)</f>
        <v>33000000</v>
      </c>
    </row>
    <row r="22" spans="1:4" ht="15.75">
      <c r="A22" s="2">
        <v>11</v>
      </c>
      <c r="B22" s="2" t="s">
        <v>14</v>
      </c>
      <c r="C22" s="10" t="s">
        <v>1</v>
      </c>
      <c r="D22" s="60">
        <v>8100000</v>
      </c>
    </row>
    <row r="23" spans="1:4" ht="15.75">
      <c r="A23" s="2">
        <v>12</v>
      </c>
      <c r="B23" s="2" t="s">
        <v>15</v>
      </c>
      <c r="C23" s="51" t="s">
        <v>0</v>
      </c>
      <c r="D23" s="60">
        <v>24900000</v>
      </c>
    </row>
    <row r="24" spans="1:4" ht="15.75">
      <c r="A24" s="2">
        <v>13</v>
      </c>
      <c r="B24" s="35" t="s">
        <v>4</v>
      </c>
      <c r="C24" s="7" t="s">
        <v>70</v>
      </c>
      <c r="D24" s="59">
        <f>SUM(D25:D26)</f>
        <v>3000000</v>
      </c>
    </row>
    <row r="25" spans="1:4" ht="47.25">
      <c r="A25" s="2">
        <v>14</v>
      </c>
      <c r="B25" s="2" t="s">
        <v>17</v>
      </c>
      <c r="C25" s="10" t="s">
        <v>71</v>
      </c>
      <c r="D25" s="60">
        <v>3000000</v>
      </c>
    </row>
    <row r="26" spans="1:4" ht="31.5">
      <c r="A26" s="2">
        <v>15</v>
      </c>
      <c r="B26" s="2" t="s">
        <v>72</v>
      </c>
      <c r="C26" s="10" t="s">
        <v>73</v>
      </c>
      <c r="D26" s="60"/>
    </row>
    <row r="27" spans="1:4" ht="47.25">
      <c r="A27" s="2">
        <v>16</v>
      </c>
      <c r="B27" s="42" t="s">
        <v>5</v>
      </c>
      <c r="C27" s="11" t="s">
        <v>74</v>
      </c>
      <c r="D27" s="59">
        <f>SUM(D28+D33)</f>
        <v>46459003</v>
      </c>
    </row>
    <row r="28" spans="1:4" ht="94.5">
      <c r="A28" s="2">
        <v>17</v>
      </c>
      <c r="B28" s="2" t="s">
        <v>8</v>
      </c>
      <c r="C28" s="10" t="s">
        <v>35</v>
      </c>
      <c r="D28" s="60">
        <f>SUM(D29:D32)</f>
        <v>46239003</v>
      </c>
    </row>
    <row r="29" spans="1:5" ht="94.5">
      <c r="A29" s="2">
        <v>18</v>
      </c>
      <c r="B29" s="12" t="s">
        <v>32</v>
      </c>
      <c r="C29" s="13" t="s">
        <v>75</v>
      </c>
      <c r="D29" s="60">
        <v>16150260</v>
      </c>
      <c r="E29" s="4"/>
    </row>
    <row r="30" spans="1:5" ht="94.5">
      <c r="A30" s="2">
        <v>19</v>
      </c>
      <c r="B30" s="12" t="s">
        <v>18</v>
      </c>
      <c r="C30" s="13" t="s">
        <v>76</v>
      </c>
      <c r="D30" s="60">
        <v>647770</v>
      </c>
      <c r="E30" s="4"/>
    </row>
    <row r="31" spans="1:5" ht="78.75">
      <c r="A31" s="2">
        <v>20</v>
      </c>
      <c r="B31" s="12" t="s">
        <v>26</v>
      </c>
      <c r="C31" s="13" t="s">
        <v>27</v>
      </c>
      <c r="D31" s="60">
        <v>98500</v>
      </c>
      <c r="E31" s="33"/>
    </row>
    <row r="32" spans="1:5" ht="47.25">
      <c r="A32" s="2">
        <v>21</v>
      </c>
      <c r="B32" s="12" t="s">
        <v>36</v>
      </c>
      <c r="C32" s="13" t="s">
        <v>37</v>
      </c>
      <c r="D32" s="60">
        <v>29342473</v>
      </c>
      <c r="E32" s="4"/>
    </row>
    <row r="33" spans="1:4" ht="94.5">
      <c r="A33" s="2">
        <v>22</v>
      </c>
      <c r="B33" s="2" t="s">
        <v>9</v>
      </c>
      <c r="C33" s="38" t="s">
        <v>54</v>
      </c>
      <c r="D33" s="60">
        <f>SUM(D34:D34)</f>
        <v>220000</v>
      </c>
    </row>
    <row r="34" spans="1:4" ht="94.5">
      <c r="A34" s="2">
        <v>23</v>
      </c>
      <c r="B34" s="12" t="s">
        <v>20</v>
      </c>
      <c r="C34" s="13" t="s">
        <v>38</v>
      </c>
      <c r="D34" s="60">
        <v>220000</v>
      </c>
    </row>
    <row r="35" spans="1:4" ht="31.5">
      <c r="A35" s="2">
        <v>24</v>
      </c>
      <c r="B35" s="35" t="s">
        <v>6</v>
      </c>
      <c r="C35" s="7" t="s">
        <v>77</v>
      </c>
      <c r="D35" s="59">
        <f>+D36</f>
        <v>987000</v>
      </c>
    </row>
    <row r="36" spans="1:5" ht="15.75">
      <c r="A36" s="2">
        <v>25</v>
      </c>
      <c r="B36" s="2" t="s">
        <v>23</v>
      </c>
      <c r="C36" s="10" t="s">
        <v>2</v>
      </c>
      <c r="D36" s="60">
        <v>987000</v>
      </c>
      <c r="E36" s="4"/>
    </row>
    <row r="37" spans="1:4" ht="31.5">
      <c r="A37" s="2">
        <v>26</v>
      </c>
      <c r="B37" s="35" t="s">
        <v>22</v>
      </c>
      <c r="C37" s="7" t="s">
        <v>78</v>
      </c>
      <c r="D37" s="59">
        <f>SUM(D38+D42+D43)</f>
        <v>55089554</v>
      </c>
    </row>
    <row r="38" spans="1:4" ht="47.25">
      <c r="A38" s="2">
        <v>27</v>
      </c>
      <c r="B38" s="2" t="s">
        <v>39</v>
      </c>
      <c r="C38" s="10" t="s">
        <v>79</v>
      </c>
      <c r="D38" s="60">
        <f>SUM(D39:D41)</f>
        <v>45245554</v>
      </c>
    </row>
    <row r="39" spans="1:4" ht="63">
      <c r="A39" s="2">
        <v>28</v>
      </c>
      <c r="B39" s="2" t="s">
        <v>40</v>
      </c>
      <c r="C39" s="9" t="s">
        <v>80</v>
      </c>
      <c r="D39" s="60">
        <v>32201933</v>
      </c>
    </row>
    <row r="40" spans="1:4" ht="47.25">
      <c r="A40" s="2">
        <v>29</v>
      </c>
      <c r="B40" s="2" t="s">
        <v>94</v>
      </c>
      <c r="C40" s="9" t="s">
        <v>93</v>
      </c>
      <c r="D40" s="60">
        <v>8426064</v>
      </c>
    </row>
    <row r="41" spans="1:4" ht="31.5">
      <c r="A41" s="2">
        <v>30</v>
      </c>
      <c r="B41" s="2" t="s">
        <v>41</v>
      </c>
      <c r="C41" s="9" t="s">
        <v>81</v>
      </c>
      <c r="D41" s="60">
        <v>4617557</v>
      </c>
    </row>
    <row r="42" spans="1:5" ht="31.5">
      <c r="A42" s="2">
        <v>31</v>
      </c>
      <c r="B42" s="2" t="s">
        <v>42</v>
      </c>
      <c r="C42" s="10" t="s">
        <v>82</v>
      </c>
      <c r="D42" s="60">
        <v>9650000</v>
      </c>
      <c r="E42" s="5"/>
    </row>
    <row r="43" spans="1:5" ht="31.5">
      <c r="A43" s="2">
        <v>32</v>
      </c>
      <c r="B43" s="2" t="s">
        <v>97</v>
      </c>
      <c r="C43" s="10" t="s">
        <v>98</v>
      </c>
      <c r="D43" s="60">
        <v>194000</v>
      </c>
      <c r="E43" s="5"/>
    </row>
    <row r="44" spans="1:5" ht="31.5">
      <c r="A44" s="2">
        <v>33</v>
      </c>
      <c r="B44" s="35" t="s">
        <v>10</v>
      </c>
      <c r="C44" s="7" t="s">
        <v>83</v>
      </c>
      <c r="D44" s="59">
        <f>SUM(D45+D48)</f>
        <v>13980500</v>
      </c>
      <c r="E44" s="5"/>
    </row>
    <row r="45" spans="1:5" ht="94.5">
      <c r="A45" s="2">
        <v>34</v>
      </c>
      <c r="B45" s="2" t="s">
        <v>19</v>
      </c>
      <c r="C45" s="38" t="s">
        <v>55</v>
      </c>
      <c r="D45" s="60">
        <f>SUM(D46:D47)</f>
        <v>12281500</v>
      </c>
      <c r="E45" s="5"/>
    </row>
    <row r="46" spans="1:5" ht="90">
      <c r="A46" s="2">
        <v>35</v>
      </c>
      <c r="B46" s="12" t="s">
        <v>145</v>
      </c>
      <c r="C46" s="64" t="s">
        <v>146</v>
      </c>
      <c r="D46" s="60">
        <v>138000</v>
      </c>
      <c r="E46" s="5"/>
    </row>
    <row r="47" spans="1:5" ht="110.25">
      <c r="A47" s="2">
        <v>36</v>
      </c>
      <c r="B47" s="12" t="s">
        <v>24</v>
      </c>
      <c r="C47" s="13" t="s">
        <v>43</v>
      </c>
      <c r="D47" s="60">
        <v>12143500</v>
      </c>
      <c r="E47" s="5"/>
    </row>
    <row r="48" spans="1:5" ht="31.5">
      <c r="A48" s="2">
        <v>37</v>
      </c>
      <c r="B48" s="2" t="s">
        <v>21</v>
      </c>
      <c r="C48" s="10" t="s">
        <v>56</v>
      </c>
      <c r="D48" s="60">
        <f>SUM(D49:D51)</f>
        <v>1699000</v>
      </c>
      <c r="E48" s="6"/>
    </row>
    <row r="49" spans="1:5" ht="63">
      <c r="A49" s="2">
        <v>38</v>
      </c>
      <c r="B49" s="12" t="s">
        <v>53</v>
      </c>
      <c r="C49" s="13" t="s">
        <v>11</v>
      </c>
      <c r="D49" s="60">
        <v>642000</v>
      </c>
      <c r="E49" s="4"/>
    </row>
    <row r="50" spans="1:5" ht="63">
      <c r="A50" s="2">
        <v>39</v>
      </c>
      <c r="B50" s="12" t="s">
        <v>25</v>
      </c>
      <c r="C50" s="13" t="s">
        <v>44</v>
      </c>
      <c r="D50" s="60">
        <v>200000</v>
      </c>
      <c r="E50" s="4"/>
    </row>
    <row r="51" spans="1:5" ht="94.5">
      <c r="A51" s="2">
        <v>40</v>
      </c>
      <c r="B51" s="12" t="s">
        <v>120</v>
      </c>
      <c r="C51" s="34" t="s">
        <v>121</v>
      </c>
      <c r="D51" s="60">
        <v>857000</v>
      </c>
      <c r="E51" s="4"/>
    </row>
    <row r="52" spans="1:5" ht="18" customHeight="1">
      <c r="A52" s="2">
        <v>41</v>
      </c>
      <c r="B52" s="35" t="s">
        <v>7</v>
      </c>
      <c r="C52" s="11" t="s">
        <v>84</v>
      </c>
      <c r="D52" s="59">
        <v>5191922</v>
      </c>
      <c r="E52" s="5"/>
    </row>
    <row r="53" spans="1:5" ht="24.75" customHeight="1">
      <c r="A53" s="2">
        <v>42</v>
      </c>
      <c r="B53" s="35" t="s">
        <v>99</v>
      </c>
      <c r="C53" s="11" t="s">
        <v>100</v>
      </c>
      <c r="D53" s="59">
        <v>605000</v>
      </c>
      <c r="E53" s="4"/>
    </row>
    <row r="54" spans="1:5" ht="15.75">
      <c r="A54" s="2">
        <v>43</v>
      </c>
      <c r="B54" s="69" t="s">
        <v>85</v>
      </c>
      <c r="C54" s="69"/>
      <c r="D54" s="59">
        <f>+D12</f>
        <v>473182182</v>
      </c>
      <c r="E54" s="5"/>
    </row>
    <row r="55" spans="1:5" ht="15.75">
      <c r="A55" s="2">
        <v>44</v>
      </c>
      <c r="B55" s="35" t="s">
        <v>3</v>
      </c>
      <c r="C55" s="7" t="s">
        <v>86</v>
      </c>
      <c r="D55" s="62">
        <f>SUM(D56+D86)</f>
        <v>938595221.7</v>
      </c>
      <c r="E55" s="5"/>
    </row>
    <row r="56" spans="1:5" ht="33" customHeight="1">
      <c r="A56" s="2">
        <v>45</v>
      </c>
      <c r="B56" s="36" t="s">
        <v>87</v>
      </c>
      <c r="C56" s="7" t="s">
        <v>88</v>
      </c>
      <c r="D56" s="62">
        <f>SUM(D57+D59+D70+D82)</f>
        <v>936545221.7</v>
      </c>
      <c r="E56" s="6"/>
    </row>
    <row r="57" spans="1:5" ht="31.5">
      <c r="A57" s="2">
        <v>46</v>
      </c>
      <c r="B57" s="35" t="s">
        <v>101</v>
      </c>
      <c r="C57" s="37" t="s">
        <v>89</v>
      </c>
      <c r="D57" s="59">
        <f>SUM(D58)</f>
        <v>835000</v>
      </c>
      <c r="E57" s="6"/>
    </row>
    <row r="58" spans="1:5" ht="63">
      <c r="A58" s="2">
        <v>47</v>
      </c>
      <c r="B58" s="2" t="s">
        <v>102</v>
      </c>
      <c r="C58" s="38" t="s">
        <v>57</v>
      </c>
      <c r="D58" s="60">
        <v>835000</v>
      </c>
      <c r="E58" s="6"/>
    </row>
    <row r="59" spans="1:5" ht="31.5">
      <c r="A59" s="2">
        <v>48</v>
      </c>
      <c r="B59" s="35" t="s">
        <v>103</v>
      </c>
      <c r="C59" s="52" t="s">
        <v>45</v>
      </c>
      <c r="D59" s="59">
        <f>SUM(D60:D69)</f>
        <v>439476500</v>
      </c>
      <c r="E59" s="6"/>
    </row>
    <row r="60" spans="1:5" ht="31.5">
      <c r="A60" s="2">
        <v>49</v>
      </c>
      <c r="B60" s="2" t="s">
        <v>104</v>
      </c>
      <c r="C60" s="38" t="s">
        <v>105</v>
      </c>
      <c r="D60" s="60">
        <v>16095000</v>
      </c>
      <c r="E60" s="45"/>
    </row>
    <row r="61" spans="1:5" ht="78.75">
      <c r="A61" s="2">
        <v>50</v>
      </c>
      <c r="B61" s="2" t="s">
        <v>104</v>
      </c>
      <c r="C61" s="38" t="s">
        <v>122</v>
      </c>
      <c r="D61" s="60">
        <v>8196500</v>
      </c>
      <c r="E61" s="5"/>
    </row>
    <row r="62" spans="1:5" ht="47.25">
      <c r="A62" s="2">
        <v>51</v>
      </c>
      <c r="B62" s="2" t="s">
        <v>106</v>
      </c>
      <c r="C62" s="38" t="s">
        <v>107</v>
      </c>
      <c r="D62" s="60">
        <v>253571000</v>
      </c>
      <c r="E62" s="6"/>
    </row>
    <row r="63" spans="1:5" ht="31.5">
      <c r="A63" s="2">
        <v>52</v>
      </c>
      <c r="B63" s="53" t="s">
        <v>139</v>
      </c>
      <c r="C63" s="58" t="s">
        <v>140</v>
      </c>
      <c r="D63" s="66">
        <v>2223000</v>
      </c>
      <c r="E63" s="45"/>
    </row>
    <row r="64" spans="1:5" ht="63">
      <c r="A64" s="2">
        <v>53</v>
      </c>
      <c r="B64" s="2" t="s">
        <v>132</v>
      </c>
      <c r="C64" s="7" t="s">
        <v>133</v>
      </c>
      <c r="D64" s="60">
        <v>1218900</v>
      </c>
      <c r="E64" s="44"/>
    </row>
    <row r="65" spans="1:5" ht="94.5">
      <c r="A65" s="2">
        <v>54</v>
      </c>
      <c r="B65" s="2" t="s">
        <v>130</v>
      </c>
      <c r="C65" s="38" t="s">
        <v>131</v>
      </c>
      <c r="D65" s="60">
        <v>2332400</v>
      </c>
      <c r="E65" s="44"/>
    </row>
    <row r="66" spans="1:5" ht="47.25">
      <c r="A66" s="2">
        <v>55</v>
      </c>
      <c r="B66" s="55" t="s">
        <v>134</v>
      </c>
      <c r="C66" s="56" t="s">
        <v>135</v>
      </c>
      <c r="D66" s="60">
        <v>51000</v>
      </c>
      <c r="E66" s="45"/>
    </row>
    <row r="67" spans="1:5" ht="63">
      <c r="A67" s="2">
        <v>56</v>
      </c>
      <c r="B67" s="53" t="s">
        <v>136</v>
      </c>
      <c r="C67" s="38" t="s">
        <v>137</v>
      </c>
      <c r="D67" s="60">
        <v>124600</v>
      </c>
      <c r="E67" s="45"/>
    </row>
    <row r="68" spans="1:5" ht="94.5">
      <c r="A68" s="2">
        <v>57</v>
      </c>
      <c r="B68" s="55" t="s">
        <v>141</v>
      </c>
      <c r="C68" s="38" t="s">
        <v>142</v>
      </c>
      <c r="D68" s="61">
        <v>5664100</v>
      </c>
      <c r="E68" s="45"/>
    </row>
    <row r="69" spans="1:5" ht="63">
      <c r="A69" s="2">
        <v>58</v>
      </c>
      <c r="B69" s="55" t="s">
        <v>134</v>
      </c>
      <c r="C69" s="38" t="s">
        <v>144</v>
      </c>
      <c r="D69" s="61">
        <v>150000000</v>
      </c>
      <c r="E69" s="45"/>
    </row>
    <row r="70" spans="1:5" ht="31.5">
      <c r="A70" s="2">
        <v>59</v>
      </c>
      <c r="B70" s="35" t="s">
        <v>108</v>
      </c>
      <c r="C70" s="52" t="s">
        <v>109</v>
      </c>
      <c r="D70" s="59">
        <f>SUM(D71:D81)</f>
        <v>473271000</v>
      </c>
      <c r="E70" s="5"/>
    </row>
    <row r="71" spans="1:5" ht="63">
      <c r="A71" s="2">
        <v>60</v>
      </c>
      <c r="B71" s="2" t="s">
        <v>110</v>
      </c>
      <c r="C71" s="38" t="s">
        <v>111</v>
      </c>
      <c r="D71" s="60">
        <v>15250000</v>
      </c>
      <c r="E71" s="5"/>
    </row>
    <row r="72" spans="1:5" ht="110.25">
      <c r="A72" s="2">
        <v>61</v>
      </c>
      <c r="B72" s="2" t="s">
        <v>123</v>
      </c>
      <c r="C72" s="38" t="s">
        <v>124</v>
      </c>
      <c r="D72" s="60">
        <v>76800</v>
      </c>
      <c r="E72" s="6"/>
    </row>
    <row r="73" spans="1:4" ht="63">
      <c r="A73" s="2">
        <v>62</v>
      </c>
      <c r="B73" s="55" t="s">
        <v>118</v>
      </c>
      <c r="C73" s="57" t="s">
        <v>113</v>
      </c>
      <c r="D73" s="60">
        <v>6892000</v>
      </c>
    </row>
    <row r="74" spans="1:5" ht="78.75">
      <c r="A74" s="2">
        <v>63</v>
      </c>
      <c r="B74" s="2" t="s">
        <v>112</v>
      </c>
      <c r="C74" s="38" t="s">
        <v>46</v>
      </c>
      <c r="D74" s="60">
        <v>44000</v>
      </c>
      <c r="E74" s="5"/>
    </row>
    <row r="75" spans="1:5" ht="78.75">
      <c r="A75" s="2">
        <v>64</v>
      </c>
      <c r="B75" s="2" t="s">
        <v>112</v>
      </c>
      <c r="C75" s="38" t="s">
        <v>114</v>
      </c>
      <c r="D75" s="60">
        <v>100</v>
      </c>
      <c r="E75" s="5"/>
    </row>
    <row r="76" spans="1:5" ht="47.25">
      <c r="A76" s="2">
        <v>65</v>
      </c>
      <c r="B76" s="2" t="s">
        <v>112</v>
      </c>
      <c r="C76" s="7" t="s">
        <v>125</v>
      </c>
      <c r="D76" s="60">
        <v>106400</v>
      </c>
      <c r="E76" s="5"/>
    </row>
    <row r="77" spans="1:5" ht="63">
      <c r="A77" s="2">
        <v>66</v>
      </c>
      <c r="B77" s="2" t="s">
        <v>112</v>
      </c>
      <c r="C77" s="38" t="s">
        <v>47</v>
      </c>
      <c r="D77" s="60">
        <v>76354400</v>
      </c>
      <c r="E77" s="45"/>
    </row>
    <row r="78" spans="1:5" ht="126">
      <c r="A78" s="2">
        <v>67</v>
      </c>
      <c r="B78" s="2" t="s">
        <v>115</v>
      </c>
      <c r="C78" s="39" t="s">
        <v>58</v>
      </c>
      <c r="D78" s="60">
        <v>178054500</v>
      </c>
      <c r="E78" s="45"/>
    </row>
    <row r="79" spans="1:5" ht="78.75">
      <c r="A79" s="2">
        <v>68</v>
      </c>
      <c r="B79" s="2" t="s">
        <v>115</v>
      </c>
      <c r="C79" s="38" t="s">
        <v>59</v>
      </c>
      <c r="D79" s="60">
        <v>195700800</v>
      </c>
      <c r="E79" s="45"/>
    </row>
    <row r="80" spans="1:5" ht="63">
      <c r="A80" s="2">
        <v>69</v>
      </c>
      <c r="B80" s="2" t="s">
        <v>112</v>
      </c>
      <c r="C80" s="39" t="s">
        <v>90</v>
      </c>
      <c r="D80" s="60">
        <v>722700</v>
      </c>
      <c r="E80" s="6"/>
    </row>
    <row r="81" spans="1:5" ht="110.25">
      <c r="A81" s="2">
        <v>70</v>
      </c>
      <c r="B81" s="2" t="s">
        <v>128</v>
      </c>
      <c r="C81" s="39" t="s">
        <v>129</v>
      </c>
      <c r="D81" s="60">
        <v>69300</v>
      </c>
      <c r="E81" s="44"/>
    </row>
    <row r="82" spans="1:5" ht="15.75">
      <c r="A82" s="2">
        <v>71</v>
      </c>
      <c r="B82" s="35" t="s">
        <v>116</v>
      </c>
      <c r="C82" s="40" t="s">
        <v>16</v>
      </c>
      <c r="D82" s="62">
        <f>SUM(D83:D85)</f>
        <v>22962721.7</v>
      </c>
      <c r="E82" s="5"/>
    </row>
    <row r="83" spans="1:5" ht="31.5">
      <c r="A83" s="2">
        <v>72</v>
      </c>
      <c r="B83" s="2" t="s">
        <v>126</v>
      </c>
      <c r="C83" s="9" t="s">
        <v>127</v>
      </c>
      <c r="D83" s="60">
        <v>4208100</v>
      </c>
      <c r="E83" s="44"/>
    </row>
    <row r="84" spans="1:5" ht="31.5">
      <c r="A84" s="2">
        <v>73</v>
      </c>
      <c r="B84" s="2" t="s">
        <v>143</v>
      </c>
      <c r="C84" s="9" t="s">
        <v>127</v>
      </c>
      <c r="D84" s="63">
        <v>249621.7</v>
      </c>
      <c r="E84" s="45"/>
    </row>
    <row r="85" spans="1:5" ht="31.5">
      <c r="A85" s="2">
        <v>74</v>
      </c>
      <c r="B85" s="55" t="s">
        <v>138</v>
      </c>
      <c r="C85" s="54" t="s">
        <v>127</v>
      </c>
      <c r="D85" s="60">
        <v>18505000</v>
      </c>
      <c r="E85" s="45"/>
    </row>
    <row r="86" spans="1:5" ht="31.5">
      <c r="A86" s="2">
        <v>75</v>
      </c>
      <c r="B86" s="35" t="s">
        <v>60</v>
      </c>
      <c r="C86" s="40" t="s">
        <v>28</v>
      </c>
      <c r="D86" s="59">
        <f>SUM(D87:D88)</f>
        <v>2050000</v>
      </c>
      <c r="E86" s="5"/>
    </row>
    <row r="87" spans="1:5" ht="31.5">
      <c r="A87" s="2">
        <v>76</v>
      </c>
      <c r="B87" s="2" t="s">
        <v>29</v>
      </c>
      <c r="C87" s="9" t="s">
        <v>28</v>
      </c>
      <c r="D87" s="60">
        <v>1950000</v>
      </c>
      <c r="E87" s="43"/>
    </row>
    <row r="88" spans="1:5" ht="31.5">
      <c r="A88" s="2">
        <v>77</v>
      </c>
      <c r="B88" s="2" t="s">
        <v>92</v>
      </c>
      <c r="C88" s="9" t="s">
        <v>28</v>
      </c>
      <c r="D88" s="60">
        <v>100000</v>
      </c>
      <c r="E88" s="6"/>
    </row>
    <row r="89" spans="1:5" ht="25.5" customHeight="1">
      <c r="A89" s="2">
        <v>78</v>
      </c>
      <c r="B89" s="14"/>
      <c r="C89" s="41" t="s">
        <v>117</v>
      </c>
      <c r="D89" s="62">
        <f>+D54+D55</f>
        <v>1411777403.7</v>
      </c>
      <c r="E89" s="5"/>
    </row>
    <row r="90" spans="1:5" ht="94.5" customHeight="1">
      <c r="A90" s="32"/>
      <c r="B90" s="18"/>
      <c r="C90" s="19"/>
      <c r="D90" s="20"/>
      <c r="E90" s="6"/>
    </row>
    <row r="91" spans="1:5" ht="64.5" customHeight="1">
      <c r="A91" s="32"/>
      <c r="B91" s="18"/>
      <c r="C91" s="19"/>
      <c r="D91" s="20"/>
      <c r="E91" s="5"/>
    </row>
    <row r="92" spans="1:5" ht="66" customHeight="1">
      <c r="A92" s="32"/>
      <c r="B92" s="18"/>
      <c r="C92" s="22"/>
      <c r="D92" s="20"/>
      <c r="E92" s="5"/>
    </row>
    <row r="93" spans="1:5" ht="69.75" customHeight="1">
      <c r="A93" s="32"/>
      <c r="B93" s="18"/>
      <c r="C93" s="19"/>
      <c r="D93" s="20"/>
      <c r="E93" s="5"/>
    </row>
    <row r="94" spans="1:5" ht="46.5" customHeight="1">
      <c r="A94" s="32"/>
      <c r="B94" s="18"/>
      <c r="C94" s="23"/>
      <c r="D94" s="20"/>
      <c r="E94" s="5"/>
    </row>
    <row r="95" spans="1:5" ht="54.75" customHeight="1">
      <c r="A95" s="32"/>
      <c r="B95" s="18"/>
      <c r="C95" s="19"/>
      <c r="D95" s="20"/>
      <c r="E95" s="5"/>
    </row>
    <row r="96" spans="1:5" ht="95.25" customHeight="1">
      <c r="A96" s="32"/>
      <c r="B96" s="18"/>
      <c r="C96" s="19"/>
      <c r="D96" s="20"/>
      <c r="E96" s="5"/>
    </row>
    <row r="97" spans="1:5" ht="57" customHeight="1">
      <c r="A97" s="32"/>
      <c r="B97" s="18"/>
      <c r="C97" s="19"/>
      <c r="D97" s="20"/>
      <c r="E97" s="5"/>
    </row>
    <row r="98" spans="1:5" ht="55.5" customHeight="1">
      <c r="A98" s="32"/>
      <c r="B98" s="18"/>
      <c r="C98" s="24"/>
      <c r="D98" s="20"/>
      <c r="E98" s="6"/>
    </row>
    <row r="99" spans="1:5" ht="70.5" customHeight="1">
      <c r="A99" s="32"/>
      <c r="B99" s="18"/>
      <c r="C99" s="24"/>
      <c r="D99" s="20"/>
      <c r="E99" s="5"/>
    </row>
    <row r="100" spans="1:5" ht="21" customHeight="1">
      <c r="A100" s="32"/>
      <c r="B100" s="25"/>
      <c r="C100" s="26"/>
      <c r="D100" s="27"/>
      <c r="E100" s="5"/>
    </row>
    <row r="101" spans="1:5" ht="28.5" customHeight="1">
      <c r="A101" s="32"/>
      <c r="B101" s="18"/>
      <c r="C101" s="19"/>
      <c r="D101" s="28"/>
      <c r="E101" s="5"/>
    </row>
    <row r="102" spans="1:5" ht="36" customHeight="1">
      <c r="A102" s="32"/>
      <c r="B102" s="18"/>
      <c r="C102" s="19"/>
      <c r="D102" s="28"/>
      <c r="E102" s="5"/>
    </row>
    <row r="103" spans="1:5" ht="29.25" customHeight="1">
      <c r="A103" s="32"/>
      <c r="B103" s="18"/>
      <c r="C103" s="19"/>
      <c r="D103" s="28"/>
      <c r="E103" s="5"/>
    </row>
    <row r="104" spans="1:5" ht="28.5" customHeight="1">
      <c r="A104" s="32"/>
      <c r="B104" s="25"/>
      <c r="C104" s="29"/>
      <c r="D104" s="21"/>
      <c r="E104" s="5"/>
    </row>
    <row r="105" spans="1:5" ht="30.75" customHeight="1">
      <c r="A105" s="32"/>
      <c r="B105" s="18"/>
      <c r="C105" s="24"/>
      <c r="D105" s="20"/>
      <c r="E105" s="5"/>
    </row>
    <row r="106" spans="1:5" ht="34.5" customHeight="1">
      <c r="A106" s="32"/>
      <c r="B106" s="18"/>
      <c r="C106" s="24"/>
      <c r="D106" s="20"/>
      <c r="E106" s="5"/>
    </row>
    <row r="107" spans="1:5" ht="27" customHeight="1">
      <c r="A107" s="32"/>
      <c r="B107" s="18"/>
      <c r="C107" s="30"/>
      <c r="D107" s="20"/>
      <c r="E107" s="5"/>
    </row>
    <row r="108" spans="1:5" ht="18.75" customHeight="1">
      <c r="A108" s="32"/>
      <c r="B108" s="25"/>
      <c r="C108" s="31"/>
      <c r="D108" s="21"/>
      <c r="E108" s="4"/>
    </row>
    <row r="109" spans="2:4" ht="14.25">
      <c r="B109" s="15"/>
      <c r="C109" s="16"/>
      <c r="D109" s="17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</sheetData>
  <sheetProtection/>
  <mergeCells count="6">
    <mergeCell ref="B7:D7"/>
    <mergeCell ref="B54:C54"/>
    <mergeCell ref="A9:A10"/>
    <mergeCell ref="B9:B10"/>
    <mergeCell ref="D9:D10"/>
    <mergeCell ref="C9:C10"/>
  </mergeCells>
  <printOptions/>
  <pageMargins left="0.72" right="0.1968503937007874" top="0.5118110236220472" bottom="0.4724409448818898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2018-12-28T04:17:16Z</cp:lastPrinted>
  <dcterms:created xsi:type="dcterms:W3CDTF">1999-08-31T09:18:08Z</dcterms:created>
  <dcterms:modified xsi:type="dcterms:W3CDTF">2018-12-28T04:22:58Z</dcterms:modified>
  <cp:category/>
  <cp:version/>
  <cp:contentType/>
  <cp:contentStatus/>
</cp:coreProperties>
</file>