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Доходы (Прил 1)" sheetId="1" r:id="rId1"/>
  </sheets>
  <definedNames>
    <definedName name="_xlnm.Print_Titles" localSheetId="0">'Доходы (Прил 1)'!$15:$16</definedName>
  </definedNames>
  <calcPr fullCalcOnLoad="1" fullPrecision="0"/>
</workbook>
</file>

<file path=xl/sharedStrings.xml><?xml version="1.0" encoding="utf-8"?>
<sst xmlns="http://schemas.openxmlformats.org/spreadsheetml/2006/main" count="168" uniqueCount="168">
  <si>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</si>
  <si>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</si>
  <si>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</si>
  <si>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</si>
  <si>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</si>
  <si>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</si>
  <si>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</si>
  <si>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</si>
  <si>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</si>
  <si>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</si>
  <si>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</si>
  <si>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</si>
  <si>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</si>
  <si>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</si>
  <si>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000 1 14 02000 00 0000 000</t>
  </si>
  <si>
    <t>000 1 14 06000 00 0000 430</t>
  </si>
  <si>
    <t>000 1 13 00000 00 0000 000</t>
  </si>
  <si>
    <t>Налог, взимаемый в связи с применением патентной системы налогообложения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</si>
  <si>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</si>
  <si>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</si>
  <si>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</si>
  <si>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</si>
  <si>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</si>
  <si>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</si>
  <si>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</si>
  <si>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</si>
  <si>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</si>
  <si>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</si>
  <si>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</si>
  <si>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</si>
  <si>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</si>
  <si>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</si>
  <si>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</si>
  <si>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</si>
  <si>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</si>
  <si>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</si>
  <si>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</si>
  <si>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</si>
  <si>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</si>
  <si>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</si>
  <si>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</si>
  <si>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</si>
  <si>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</si>
  <si>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</si>
  <si>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</si>
  <si>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</si>
  <si>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</si>
  <si>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</si>
  <si>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Приложение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</si>
  <si>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</si>
  <si>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000 2 02 10000 00 0000 150</t>
  </si>
  <si>
    <t>000 2 02 20000 00 0000 150</t>
  </si>
  <si>
    <t>000 2 02 30000 00 0000 150</t>
  </si>
  <si>
    <t>000 1 01 00000 00 0000 000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</si>
  <si>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</si>
  <si>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</si>
  <si>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</si>
  <si>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</si>
  <si>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</si>
  <si>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</si>
  <si>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</si>
  <si>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ДОХОДЫ ОТ ОКАЗАНИЯ ПЛАТНЫХ УСЛУГ И КОМПЕНСАЦИИ ЗАТРАТ ГОСУДАРСТВА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</si>
  <si>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</si>
  <si>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Дотации бюджетам городских округов на поддержку мер по обеспечению сбалансированности бюджетов</t>
  </si>
  <si>
    <t>к решению Думы городского</t>
  </si>
  <si>
    <t>городского округа Заречный на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</si>
  <si>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</si>
  <si>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</si>
  <si>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000 2 02 29999 00 0000 150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</si>
  <si>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</si>
  <si>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</si>
  <si>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</si>
  <si>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</si>
  <si>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</si>
  <si>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</si>
  <si>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</si>
  <si>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</si>
  <si>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</si>
  <si>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000 2 02 35250 00 0000 150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</si>
  <si>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</si>
  <si>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</si>
  <si>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000 2 02 35462 00 0000 150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</si>
  <si>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</si>
  <si>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</si>
  <si>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000 2 02 39999 00 0000 150</t>
  </si>
  <si>
    <t xml:space="preserve">Прочие субвенции
</t>
  </si>
  <si>
    <t xml:space="preserve">Прочие субвенции бюджетам городских округов
</t>
  </si>
  <si>
    <t xml:space="preserve">ИТОГО ДОХОДОВ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</si>
  <si>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</si>
  <si>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</si>
  <si>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000 1 13 01000 00 0000 130</t>
  </si>
  <si>
    <t xml:space="preserve">Доходы от оказания платных услуг (работ)
</t>
  </si>
  <si>
    <t xml:space="preserve">ПРОЧИЕ НЕНАЛОГОВЫЕ ДОХОДЫ
</t>
  </si>
  <si>
    <t>000 1 17 00000 00 0000 000</t>
  </si>
  <si>
    <t xml:space="preserve">Прочие неналоговые доходы бюджетов городских округов
</t>
  </si>
  <si>
    <t>2024 год и плановый период</t>
  </si>
  <si>
    <t>2025-2026 годов»</t>
  </si>
  <si>
    <t>Свод доходов бюджета городского округа Заречный на 2024 год</t>
  </si>
  <si>
    <t>000 1 14 06300 00 0000 430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</si>
  <si>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 </t>
  </si>
  <si>
    <t>000 2 02 20077 00 0000 150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</si>
  <si>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</si>
  <si>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</si>
  <si>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000 2 02 25081 00 0000 150</t>
  </si>
  <si>
    <t xml:space="preserve">Субсидии бюджетам на государственную поддержку организаций, входящих в систему спортивной подготовки
</t>
  </si>
  <si>
    <t xml:space="preserve">Субсидии бюджетам городских округов на государственную поддержку организаций, входящих в систему спортивной подготовки
</t>
  </si>
  <si>
    <t>000 2 02 25424 00 0000 150</t>
  </si>
  <si>
    <t xml:space="preserve"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</si>
  <si>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</si>
  <si>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000 2 02 25555 00 0000 150</t>
  </si>
  <si>
    <t xml:space="preserve">Субсидии бюджетам на реализацию программ формирования современной городской среды
</t>
  </si>
  <si>
    <t xml:space="preserve">Субсидии бюджетам городских округов на реализацию программ формирования современной городской среды
</t>
  </si>
  <si>
    <t>000 1 01 02000 01 0000 110</t>
  </si>
  <si>
    <t>000 1 03 02000 01 0000 110</t>
  </si>
  <si>
    <t>000 1 05 01000 00 0000 110</t>
  </si>
  <si>
    <t>000 1 05 04000 02 0000 110</t>
  </si>
  <si>
    <t>000 1 06 01000 00 0000 110</t>
  </si>
  <si>
    <t>000 1 06 06000 00 0000 110</t>
  </si>
  <si>
    <t>000 1 08 03010 01 0000 110</t>
  </si>
  <si>
    <t>000 1 11 05012 04 0000 120</t>
  </si>
  <si>
    <t>000 1 11 05024 04 0000 120</t>
  </si>
  <si>
    <t>000 1 11 05034 04 0000 120</t>
  </si>
  <si>
    <t>000 1 11 05074 04 0000 120</t>
  </si>
  <si>
    <t>000 1 11 05410 04 0000 120</t>
  </si>
  <si>
    <t>000 1 11 09044  04 0000 120</t>
  </si>
  <si>
    <t>000 1 11 09080 04 0000 120</t>
  </si>
  <si>
    <t>000 1 12 01000 01 0000 120</t>
  </si>
  <si>
    <t>000 1 13 01994 04 0000 130</t>
  </si>
  <si>
    <t>000 1 14 02043 04 0000 410</t>
  </si>
  <si>
    <t>000 1 14 06012 04 0000 430</t>
  </si>
  <si>
    <t>000 1 14 06024 04 0000 430</t>
  </si>
  <si>
    <t>000 1 14 06312 04 0000 430</t>
  </si>
  <si>
    <t>000 1 17 05040 04 0000 180</t>
  </si>
  <si>
    <t>000 2 02 15002 04 0000 150</t>
  </si>
  <si>
    <t>000 2 02 20077 04 0000 150</t>
  </si>
  <si>
    <t>000 2 02 25081 04 0000 150</t>
  </si>
  <si>
    <t>000 2 02 25424 04 0000 150</t>
  </si>
  <si>
    <t>000 2 02 25555 04 0000 150</t>
  </si>
  <si>
    <t>000 2 02 29999 04 0000 150</t>
  </si>
  <si>
    <t>000 2 02 30022 04 0000 150</t>
  </si>
  <si>
    <t>000 2 02 30024 04 0000 150</t>
  </si>
  <si>
    <t>000 2 02 35120 04 0000 150</t>
  </si>
  <si>
    <t>000 2 02 35250 04 0000 150</t>
  </si>
  <si>
    <t>000 2 02 35462 04 0000 150</t>
  </si>
  <si>
    <t>000 2 02 39999 04 0000 150</t>
  </si>
  <si>
    <t>000 2 02 25497 00 0000 150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</si>
  <si>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</si>
  <si>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</si>
  <si>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</si>
  <si>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000 2 02 40000 00 0000 150</t>
  </si>
  <si>
    <t>Иные межбюджетные трансферты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</si>
  <si>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</si>
  <si>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</si>
  <si>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</si>
  <si>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</si>
  <si>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</si>
  <si>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</si>
  <si>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</si>
  <si>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</si>
  <si>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</si>
  <si>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000 2 02 49999 04 0000 150</t>
  </si>
  <si>
    <t>000 2 02 45179 04 0000 150</t>
  </si>
  <si>
    <t>000 2 02 45303 04 0000 150</t>
  </si>
  <si>
    <t>округа Заречный «О внесении</t>
  </si>
  <si>
    <t>изменений в решение Думы</t>
  </si>
  <si>
    <t>городского округа Заречный</t>
  </si>
  <si>
    <t>от 21.12.2023 № 105-Р «О бюджете</t>
  </si>
  <si>
    <t xml:space="preserve">от 29.02.2024 № 12-Р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</si>
</sst>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9" fillId="0" borderId="0" xfId="0" applyFont="1" applyFill="1" applyAlignment="1">
      <alignment horizontal="center"/>
    </xf>
    <xf numFmtId="4" fontId="10" fillId="0" borderId="10" xfId="6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0" xfId="60" applyNumberFormat="1" applyFont="1" applyFill="1" applyBorder="1" applyAlignment="1">
      <alignment horizontal="center"/>
    </xf>
    <xf numFmtId="4" fontId="12" fillId="0" borderId="10" xfId="6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1">
      <selection activeCell="C10" sqref="C10:D10"/>
    </sheetView>
  </sheetViews>
  <sheetFormatPr defaultColWidth="8.875" defaultRowHeight="12.75"/>
  <cols>
    <col min="1" max="1" width="8.625" style="8" customWidth="1"/>
    <col min="2" max="2" width="24.25390625" style="8" customWidth="1"/>
    <col min="3" max="3" width="50.625" style="9" customWidth="1"/>
    <col min="4" max="4" width="15.625" style="9" customWidth="1"/>
    <col min="5" max="16384" width="8.875" style="9" customWidth="1"/>
  </cols>
  <sheetData>
    <row r="1" spans="3:4" s="4" customFormat="1" ht="15">
      <c r="C1" s="41" t="s">
        <v>48</v>
      </c>
      <c r="D1" s="41"/>
    </row>
    <row r="2" spans="3:4" s="4" customFormat="1" ht="15">
      <c r="C2" s="41" t="s">
        <v>64</v>
      </c>
      <c r="D2" s="41"/>
    </row>
    <row r="3" spans="3:4" s="4" customFormat="1" ht="15">
      <c r="C3" s="41" t="s">
        <v>163</v>
      </c>
      <c r="D3" s="41"/>
    </row>
    <row r="4" spans="3:4" s="4" customFormat="1" ht="15" customHeight="1">
      <c r="C4" s="41" t="s">
        <v>164</v>
      </c>
      <c r="D4" s="41"/>
    </row>
    <row r="5" spans="3:4" s="4" customFormat="1" ht="15" customHeight="1">
      <c r="C5" s="41" t="s">
        <v>165</v>
      </c>
      <c r="D5" s="41"/>
    </row>
    <row r="6" spans="3:4" s="4" customFormat="1" ht="15" customHeight="1">
      <c r="C6" s="40" t="s">
        <v>166</v>
      </c>
      <c r="D6" s="40"/>
    </row>
    <row r="7" spans="3:4" s="4" customFormat="1" ht="15" customHeight="1">
      <c r="C7" s="40" t="s">
        <v>65</v>
      </c>
      <c r="D7" s="40"/>
    </row>
    <row r="8" spans="3:4" s="4" customFormat="1" ht="15" customHeight="1">
      <c r="C8" s="40" t="s">
        <v>95</v>
      </c>
      <c r="D8" s="40"/>
    </row>
    <row r="9" spans="3:4" s="4" customFormat="1" ht="15" customHeight="1">
      <c r="C9" s="41" t="s">
        <v>96</v>
      </c>
      <c r="D9" s="41"/>
    </row>
    <row r="10" spans="3:4" s="4" customFormat="1" ht="15" customHeight="1">
      <c r="C10" s="41" t="s">
        <v>167</v>
      </c>
      <c r="D10" s="41"/>
    </row>
    <row r="11" spans="3:4" s="4" customFormat="1" ht="15" customHeight="1">
      <c r="C11" s="33"/>
      <c r="D11" s="33"/>
    </row>
    <row r="12" s="4" customFormat="1" ht="15" customHeight="1">
      <c r="C12" s="32"/>
    </row>
    <row r="13" spans="1:4" ht="13.5" customHeight="1">
      <c r="A13" s="39" t="s">
        <v>97</v>
      </c>
      <c r="B13" s="39"/>
      <c r="C13" s="39"/>
      <c r="D13" s="39"/>
    </row>
    <row r="14" spans="2:3" ht="12.75">
      <c r="B14" s="21"/>
      <c r="C14" s="21"/>
    </row>
    <row r="15" spans="1:4" s="10" customFormat="1" ht="18" customHeight="1">
      <c r="A15" s="44" t="s">
        <v>33</v>
      </c>
      <c r="B15" s="42" t="s">
        <v>32</v>
      </c>
      <c r="C15" s="42" t="s">
        <v>31</v>
      </c>
      <c r="D15" s="42" t="s">
        <v>34</v>
      </c>
    </row>
    <row r="16" spans="1:4" s="10" customFormat="1" ht="28.5" customHeight="1">
      <c r="A16" s="44"/>
      <c r="B16" s="43"/>
      <c r="C16" s="43"/>
      <c r="D16" s="43"/>
    </row>
    <row r="17" spans="1:4" s="4" customFormat="1" ht="15" customHeight="1">
      <c r="A17" s="18">
        <v>1</v>
      </c>
      <c r="B17" s="12" t="s">
        <v>13</v>
      </c>
      <c r="C17" s="5" t="s">
        <v>38</v>
      </c>
      <c r="D17" s="22">
        <f>SUM(D18+D20+D22+D25+D28+D30+D40+D42+D45+D53+D54)</f>
        <v>973865591</v>
      </c>
    </row>
    <row r="18" spans="1:4" s="4" customFormat="1" ht="15" customHeight="1">
      <c r="A18" s="18">
        <v>2</v>
      </c>
      <c r="B18" s="12" t="s">
        <v>53</v>
      </c>
      <c r="C18" s="5" t="s">
        <v>39</v>
      </c>
      <c r="D18" s="22">
        <f>SUM(D19:D19)</f>
        <v>707299150</v>
      </c>
    </row>
    <row r="19" spans="1:4" s="4" customFormat="1" ht="17.25" customHeight="1">
      <c r="A19" s="11">
        <v>3</v>
      </c>
      <c r="B19" s="3" t="s">
        <v>112</v>
      </c>
      <c r="C19" s="1" t="s">
        <v>59</v>
      </c>
      <c r="D19" s="24">
        <v>707299150</v>
      </c>
    </row>
    <row r="20" spans="1:4" s="4" customFormat="1" ht="46.5" customHeight="1">
      <c r="A20" s="18">
        <v>4</v>
      </c>
      <c r="B20" s="12" t="s">
        <v>24</v>
      </c>
      <c r="C20" s="5" t="s">
        <v>40</v>
      </c>
      <c r="D20" s="22">
        <f>SUM(D21)</f>
        <v>25720590</v>
      </c>
    </row>
    <row r="21" spans="1:4" s="4" customFormat="1" ht="31.5" customHeight="1">
      <c r="A21" s="11">
        <v>5</v>
      </c>
      <c r="B21" s="2" t="s">
        <v>113</v>
      </c>
      <c r="C21" s="6" t="s">
        <v>54</v>
      </c>
      <c r="D21" s="24">
        <v>25720590</v>
      </c>
    </row>
    <row r="22" spans="1:4" s="4" customFormat="1" ht="15">
      <c r="A22" s="18">
        <v>6</v>
      </c>
      <c r="B22" s="12" t="s">
        <v>25</v>
      </c>
      <c r="C22" s="5" t="s">
        <v>37</v>
      </c>
      <c r="D22" s="22">
        <f>SUM(D23:D24)</f>
        <v>111861440</v>
      </c>
    </row>
    <row r="23" spans="1:4" s="4" customFormat="1" ht="32.25" customHeight="1">
      <c r="A23" s="11">
        <v>7</v>
      </c>
      <c r="B23" s="34" t="s">
        <v>114</v>
      </c>
      <c r="C23" s="6" t="s">
        <v>60</v>
      </c>
      <c r="D23" s="24">
        <v>103823440</v>
      </c>
    </row>
    <row r="24" spans="1:4" s="4" customFormat="1" ht="32.25" customHeight="1">
      <c r="A24" s="11">
        <v>8</v>
      </c>
      <c r="B24" s="2" t="s">
        <v>115</v>
      </c>
      <c r="C24" s="35" t="s">
        <v>17</v>
      </c>
      <c r="D24" s="24">
        <v>8038000</v>
      </c>
    </row>
    <row r="25" spans="1:4" s="4" customFormat="1" ht="15">
      <c r="A25" s="18">
        <v>9</v>
      </c>
      <c r="B25" s="12" t="s">
        <v>26</v>
      </c>
      <c r="C25" s="5" t="s">
        <v>36</v>
      </c>
      <c r="D25" s="22">
        <f>SUM(D26+D27)</f>
        <v>32194000</v>
      </c>
    </row>
    <row r="26" spans="1:4" s="4" customFormat="1" ht="15">
      <c r="A26" s="11">
        <v>10</v>
      </c>
      <c r="B26" s="2" t="s">
        <v>116</v>
      </c>
      <c r="C26" s="35" t="s">
        <v>1</v>
      </c>
      <c r="D26" s="24">
        <v>12880000</v>
      </c>
    </row>
    <row r="27" spans="1:4" s="4" customFormat="1" ht="15">
      <c r="A27" s="11">
        <v>11</v>
      </c>
      <c r="B27" s="2" t="s">
        <v>117</v>
      </c>
      <c r="C27" s="36" t="s">
        <v>0</v>
      </c>
      <c r="D27" s="24">
        <v>19314000</v>
      </c>
    </row>
    <row r="28" spans="1:4" s="4" customFormat="1" ht="15">
      <c r="A28" s="18">
        <v>12</v>
      </c>
      <c r="B28" s="12" t="s">
        <v>4</v>
      </c>
      <c r="C28" s="5" t="s">
        <v>35</v>
      </c>
      <c r="D28" s="22">
        <f>SUM(D29:D29)</f>
        <v>1799000</v>
      </c>
    </row>
    <row r="29" spans="1:4" s="4" customFormat="1" ht="63" customHeight="1">
      <c r="A29" s="11">
        <v>13</v>
      </c>
      <c r="B29" s="2" t="s">
        <v>118</v>
      </c>
      <c r="C29" s="35" t="s">
        <v>27</v>
      </c>
      <c r="D29" s="24">
        <v>1799000</v>
      </c>
    </row>
    <row r="30" spans="1:4" s="4" customFormat="1" ht="63" customHeight="1">
      <c r="A30" s="18">
        <v>14</v>
      </c>
      <c r="B30" s="37" t="s">
        <v>5</v>
      </c>
      <c r="C30" s="5" t="s">
        <v>41</v>
      </c>
      <c r="D30" s="22">
        <f>SUM(D31+D37)</f>
        <v>85824707</v>
      </c>
    </row>
    <row r="31" spans="1:4" s="4" customFormat="1" ht="111" customHeight="1">
      <c r="A31" s="11">
        <v>15</v>
      </c>
      <c r="B31" s="2" t="s">
        <v>8</v>
      </c>
      <c r="C31" s="6" t="s">
        <v>58</v>
      </c>
      <c r="D31" s="24">
        <f>SUM(D32:D36)</f>
        <v>80863512</v>
      </c>
    </row>
    <row r="32" spans="1:4" s="4" customFormat="1" ht="108" customHeight="1">
      <c r="A32" s="11">
        <v>16</v>
      </c>
      <c r="B32" s="15" t="s">
        <v>119</v>
      </c>
      <c r="C32" s="16" t="s">
        <v>9</v>
      </c>
      <c r="D32" s="24">
        <v>18944220</v>
      </c>
    </row>
    <row r="33" spans="1:4" s="4" customFormat="1" ht="94.5" customHeight="1">
      <c r="A33" s="11">
        <v>17</v>
      </c>
      <c r="B33" s="15" t="s">
        <v>120</v>
      </c>
      <c r="C33" s="16" t="s">
        <v>18</v>
      </c>
      <c r="D33" s="24">
        <v>13248460</v>
      </c>
    </row>
    <row r="34" spans="1:4" s="4" customFormat="1" ht="94.5" customHeight="1">
      <c r="A34" s="11">
        <v>18</v>
      </c>
      <c r="B34" s="15" t="s">
        <v>121</v>
      </c>
      <c r="C34" s="16" t="s">
        <v>88</v>
      </c>
      <c r="D34" s="24">
        <v>347160</v>
      </c>
    </row>
    <row r="35" spans="1:4" s="4" customFormat="1" ht="48" customHeight="1">
      <c r="A35" s="11">
        <v>19</v>
      </c>
      <c r="B35" s="15" t="s">
        <v>122</v>
      </c>
      <c r="C35" s="14" t="s">
        <v>19</v>
      </c>
      <c r="D35" s="24">
        <v>48223672</v>
      </c>
    </row>
    <row r="36" spans="1:4" s="4" customFormat="1" ht="195" customHeight="1">
      <c r="A36" s="11">
        <v>20</v>
      </c>
      <c r="B36" s="15" t="s">
        <v>123</v>
      </c>
      <c r="C36" s="14" t="s">
        <v>89</v>
      </c>
      <c r="D36" s="24">
        <v>100000</v>
      </c>
    </row>
    <row r="37" spans="1:4" s="4" customFormat="1" ht="95.25" customHeight="1">
      <c r="A37" s="11">
        <v>21</v>
      </c>
      <c r="B37" s="2" t="s">
        <v>10</v>
      </c>
      <c r="C37" s="6" t="s">
        <v>28</v>
      </c>
      <c r="D37" s="24">
        <f>SUM(D38:D39)</f>
        <v>4961195</v>
      </c>
    </row>
    <row r="38" spans="1:4" s="4" customFormat="1" ht="95.25" customHeight="1">
      <c r="A38" s="11">
        <v>22</v>
      </c>
      <c r="B38" s="15" t="s">
        <v>124</v>
      </c>
      <c r="C38" s="14" t="s">
        <v>20</v>
      </c>
      <c r="D38" s="24">
        <v>2561195</v>
      </c>
    </row>
    <row r="39" spans="1:4" s="4" customFormat="1" ht="130.5" customHeight="1">
      <c r="A39" s="11">
        <v>23</v>
      </c>
      <c r="B39" s="15" t="s">
        <v>125</v>
      </c>
      <c r="C39" s="14" t="s">
        <v>62</v>
      </c>
      <c r="D39" s="24">
        <v>2400000</v>
      </c>
    </row>
    <row r="40" spans="1:4" s="4" customFormat="1" ht="30.75" customHeight="1">
      <c r="A40" s="18">
        <v>24</v>
      </c>
      <c r="B40" s="12" t="s">
        <v>6</v>
      </c>
      <c r="C40" s="5" t="s">
        <v>42</v>
      </c>
      <c r="D40" s="22">
        <f>+D41</f>
        <v>4227600</v>
      </c>
    </row>
    <row r="41" spans="1:4" s="4" customFormat="1" ht="33" customHeight="1">
      <c r="A41" s="11">
        <v>25</v>
      </c>
      <c r="B41" s="2" t="s">
        <v>126</v>
      </c>
      <c r="C41" s="35" t="s">
        <v>2</v>
      </c>
      <c r="D41" s="24">
        <v>4227600</v>
      </c>
    </row>
    <row r="42" spans="1:4" s="4" customFormat="1" ht="31.5" customHeight="1">
      <c r="A42" s="18">
        <v>26</v>
      </c>
      <c r="B42" s="12" t="s">
        <v>16</v>
      </c>
      <c r="C42" s="5" t="s">
        <v>61</v>
      </c>
      <c r="D42" s="22">
        <f>D43</f>
        <v>3710160</v>
      </c>
    </row>
    <row r="43" spans="1:4" s="4" customFormat="1" ht="18" customHeight="1">
      <c r="A43" s="11">
        <v>27</v>
      </c>
      <c r="B43" s="2" t="s">
        <v>90</v>
      </c>
      <c r="C43" s="35" t="s">
        <v>91</v>
      </c>
      <c r="D43" s="24">
        <f>SUM(D44)</f>
        <v>3710160</v>
      </c>
    </row>
    <row r="44" spans="1:4" s="4" customFormat="1" ht="33" customHeight="1">
      <c r="A44" s="11">
        <v>28</v>
      </c>
      <c r="B44" s="15" t="s">
        <v>127</v>
      </c>
      <c r="C44" s="16" t="s">
        <v>57</v>
      </c>
      <c r="D44" s="24">
        <v>3710160</v>
      </c>
    </row>
    <row r="45" spans="1:4" s="4" customFormat="1" ht="32.25" customHeight="1">
      <c r="A45" s="18">
        <v>29</v>
      </c>
      <c r="B45" s="12" t="s">
        <v>11</v>
      </c>
      <c r="C45" s="5" t="s">
        <v>43</v>
      </c>
      <c r="D45" s="22">
        <f>D46+D48+D51</f>
        <v>362344</v>
      </c>
    </row>
    <row r="46" spans="1:4" s="4" customFormat="1" ht="94.5" customHeight="1">
      <c r="A46" s="11">
        <v>30</v>
      </c>
      <c r="B46" s="2" t="s">
        <v>14</v>
      </c>
      <c r="C46" s="1" t="s">
        <v>29</v>
      </c>
      <c r="D46" s="24">
        <f>SUM(D47)</f>
        <v>67294</v>
      </c>
    </row>
    <row r="47" spans="1:4" s="4" customFormat="1" ht="125.25" customHeight="1">
      <c r="A47" s="11">
        <v>31</v>
      </c>
      <c r="B47" s="15" t="s">
        <v>128</v>
      </c>
      <c r="C47" s="14" t="s">
        <v>21</v>
      </c>
      <c r="D47" s="24">
        <v>67294</v>
      </c>
    </row>
    <row r="48" spans="1:4" s="4" customFormat="1" ht="49.5" customHeight="1">
      <c r="A48" s="11">
        <v>32</v>
      </c>
      <c r="B48" s="2" t="s">
        <v>15</v>
      </c>
      <c r="C48" s="35" t="s">
        <v>30</v>
      </c>
      <c r="D48" s="24">
        <f>SUM(D49+D50)</f>
        <v>259610</v>
      </c>
    </row>
    <row r="49" spans="1:4" s="4" customFormat="1" ht="63.75" customHeight="1">
      <c r="A49" s="11">
        <v>33</v>
      </c>
      <c r="B49" s="15" t="s">
        <v>129</v>
      </c>
      <c r="C49" s="16" t="s">
        <v>12</v>
      </c>
      <c r="D49" s="24">
        <v>77500</v>
      </c>
    </row>
    <row r="50" spans="1:4" s="4" customFormat="1" ht="63" customHeight="1">
      <c r="A50" s="11">
        <v>34</v>
      </c>
      <c r="B50" s="15" t="s">
        <v>130</v>
      </c>
      <c r="C50" s="16" t="s">
        <v>22</v>
      </c>
      <c r="D50" s="24">
        <v>182110</v>
      </c>
    </row>
    <row r="51" spans="1:4" s="4" customFormat="1" ht="86.25" customHeight="1">
      <c r="A51" s="11">
        <v>35</v>
      </c>
      <c r="B51" s="2" t="s">
        <v>98</v>
      </c>
      <c r="C51" s="1" t="s">
        <v>99</v>
      </c>
      <c r="D51" s="24">
        <f>D52</f>
        <v>35440</v>
      </c>
    </row>
    <row r="52" spans="1:4" s="4" customFormat="1" ht="113.25" customHeight="1">
      <c r="A52" s="11">
        <v>36</v>
      </c>
      <c r="B52" s="15" t="s">
        <v>131</v>
      </c>
      <c r="C52" s="13" t="s">
        <v>49</v>
      </c>
      <c r="D52" s="24">
        <v>35440</v>
      </c>
    </row>
    <row r="53" spans="1:4" s="4" customFormat="1" ht="28.5" customHeight="1">
      <c r="A53" s="18">
        <v>37</v>
      </c>
      <c r="B53" s="12" t="s">
        <v>7</v>
      </c>
      <c r="C53" s="5" t="s">
        <v>44</v>
      </c>
      <c r="D53" s="22">
        <v>766600</v>
      </c>
    </row>
    <row r="54" spans="1:4" s="4" customFormat="1" ht="14.25" customHeight="1">
      <c r="A54" s="18">
        <v>38</v>
      </c>
      <c r="B54" s="12" t="s">
        <v>93</v>
      </c>
      <c r="C54" s="5" t="s">
        <v>92</v>
      </c>
      <c r="D54" s="22">
        <f>D55</f>
        <v>100000</v>
      </c>
    </row>
    <row r="55" spans="1:4" s="4" customFormat="1" ht="31.5" customHeight="1">
      <c r="A55" s="11">
        <v>39</v>
      </c>
      <c r="B55" s="2" t="s">
        <v>132</v>
      </c>
      <c r="C55" s="1" t="s">
        <v>94</v>
      </c>
      <c r="D55" s="24">
        <v>100000</v>
      </c>
    </row>
    <row r="56" spans="1:4" s="4" customFormat="1" ht="18" customHeight="1">
      <c r="A56" s="18">
        <v>40</v>
      </c>
      <c r="B56" s="12" t="s">
        <v>3</v>
      </c>
      <c r="C56" s="5" t="s">
        <v>45</v>
      </c>
      <c r="D56" s="22">
        <f>D57</f>
        <v>1391897361.61</v>
      </c>
    </row>
    <row r="57" spans="1:4" s="4" customFormat="1" ht="48" customHeight="1">
      <c r="A57" s="18">
        <v>41</v>
      </c>
      <c r="B57" s="12" t="s">
        <v>46</v>
      </c>
      <c r="C57" s="5" t="s">
        <v>47</v>
      </c>
      <c r="D57" s="22">
        <f>D58+D60+D73+D86</f>
        <v>1391897361.61</v>
      </c>
    </row>
    <row r="58" spans="1:4" s="4" customFormat="1" ht="30">
      <c r="A58" s="18">
        <v>42</v>
      </c>
      <c r="B58" s="12" t="s">
        <v>50</v>
      </c>
      <c r="C58" s="5" t="s">
        <v>55</v>
      </c>
      <c r="D58" s="22">
        <f>D59</f>
        <v>231391000</v>
      </c>
    </row>
    <row r="59" spans="1:4" s="4" customFormat="1" ht="30" customHeight="1">
      <c r="A59" s="11">
        <v>43</v>
      </c>
      <c r="B59" s="2" t="s">
        <v>133</v>
      </c>
      <c r="C59" s="1" t="s">
        <v>63</v>
      </c>
      <c r="D59" s="24">
        <v>231391000</v>
      </c>
    </row>
    <row r="60" spans="1:4" s="4" customFormat="1" ht="48" customHeight="1">
      <c r="A60" s="18">
        <v>44</v>
      </c>
      <c r="B60" s="12" t="s">
        <v>51</v>
      </c>
      <c r="C60" s="38" t="s">
        <v>23</v>
      </c>
      <c r="D60" s="22">
        <f>D61+D63+D67+D69+D71+D65</f>
        <v>242056076</v>
      </c>
    </row>
    <row r="61" spans="1:4" s="4" customFormat="1" ht="45" customHeight="1">
      <c r="A61" s="11">
        <v>45</v>
      </c>
      <c r="B61" s="2" t="s">
        <v>100</v>
      </c>
      <c r="C61" s="6" t="s">
        <v>101</v>
      </c>
      <c r="D61" s="24">
        <f>D62</f>
        <v>70000000</v>
      </c>
    </row>
    <row r="62" spans="1:4" s="4" customFormat="1" ht="45" customHeight="1">
      <c r="A62" s="11">
        <v>46</v>
      </c>
      <c r="B62" s="15" t="s">
        <v>134</v>
      </c>
      <c r="C62" s="14" t="s">
        <v>102</v>
      </c>
      <c r="D62" s="24">
        <v>70000000</v>
      </c>
    </row>
    <row r="63" spans="1:4" s="4" customFormat="1" ht="45.75" customHeight="1">
      <c r="A63" s="11">
        <v>47</v>
      </c>
      <c r="B63" s="2" t="s">
        <v>103</v>
      </c>
      <c r="C63" s="6" t="s">
        <v>104</v>
      </c>
      <c r="D63" s="24">
        <f>D64</f>
        <v>79300</v>
      </c>
    </row>
    <row r="64" spans="1:4" s="4" customFormat="1" ht="45" customHeight="1">
      <c r="A64" s="11">
        <v>48</v>
      </c>
      <c r="B64" s="15" t="s">
        <v>135</v>
      </c>
      <c r="C64" s="14" t="s">
        <v>105</v>
      </c>
      <c r="D64" s="24">
        <v>79300</v>
      </c>
    </row>
    <row r="65" spans="1:4" s="4" customFormat="1" ht="79.5" customHeight="1">
      <c r="A65" s="11">
        <v>49</v>
      </c>
      <c r="B65" s="2" t="s">
        <v>106</v>
      </c>
      <c r="C65" s="6" t="s">
        <v>107</v>
      </c>
      <c r="D65" s="24">
        <f>D66</f>
        <v>93055700</v>
      </c>
    </row>
    <row r="66" spans="1:4" s="4" customFormat="1" ht="76.5" customHeight="1">
      <c r="A66" s="11">
        <v>50</v>
      </c>
      <c r="B66" s="15" t="s">
        <v>136</v>
      </c>
      <c r="C66" s="14" t="s">
        <v>108</v>
      </c>
      <c r="D66" s="25">
        <v>93055700</v>
      </c>
    </row>
    <row r="67" spans="1:4" s="4" customFormat="1" ht="30" customHeight="1">
      <c r="A67" s="11">
        <v>51</v>
      </c>
      <c r="B67" s="2" t="s">
        <v>145</v>
      </c>
      <c r="C67" s="6" t="s">
        <v>148</v>
      </c>
      <c r="D67" s="24">
        <f>D68</f>
        <v>2381076</v>
      </c>
    </row>
    <row r="68" spans="1:4" s="4" customFormat="1" ht="45.75" customHeight="1">
      <c r="A68" s="11">
        <v>52</v>
      </c>
      <c r="B68" s="15" t="s">
        <v>146</v>
      </c>
      <c r="C68" s="14" t="s">
        <v>147</v>
      </c>
      <c r="D68" s="25">
        <v>2381076</v>
      </c>
    </row>
    <row r="69" spans="1:4" s="4" customFormat="1" ht="33.75" customHeight="1">
      <c r="A69" s="11">
        <v>53</v>
      </c>
      <c r="B69" s="2" t="s">
        <v>109</v>
      </c>
      <c r="C69" s="6" t="s">
        <v>110</v>
      </c>
      <c r="D69" s="24">
        <f>D70</f>
        <v>19625000</v>
      </c>
    </row>
    <row r="70" spans="1:4" s="4" customFormat="1" ht="48" customHeight="1">
      <c r="A70" s="11">
        <v>54</v>
      </c>
      <c r="B70" s="15" t="s">
        <v>137</v>
      </c>
      <c r="C70" s="14" t="s">
        <v>111</v>
      </c>
      <c r="D70" s="25">
        <v>19625000</v>
      </c>
    </row>
    <row r="71" spans="1:4" s="4" customFormat="1" ht="17.25" customHeight="1">
      <c r="A71" s="11">
        <v>55</v>
      </c>
      <c r="B71" s="2" t="s">
        <v>68</v>
      </c>
      <c r="C71" s="6" t="s">
        <v>69</v>
      </c>
      <c r="D71" s="24">
        <f>D72</f>
        <v>56915000</v>
      </c>
    </row>
    <row r="72" spans="1:4" s="4" customFormat="1" ht="17.25" customHeight="1">
      <c r="A72" s="11">
        <v>56</v>
      </c>
      <c r="B72" s="15" t="s">
        <v>138</v>
      </c>
      <c r="C72" s="14" t="s">
        <v>70</v>
      </c>
      <c r="D72" s="25">
        <v>56915000</v>
      </c>
    </row>
    <row r="73" spans="1:4" s="4" customFormat="1" ht="30">
      <c r="A73" s="18">
        <v>57</v>
      </c>
      <c r="B73" s="12" t="s">
        <v>52</v>
      </c>
      <c r="C73" s="38" t="s">
        <v>56</v>
      </c>
      <c r="D73" s="22">
        <f>D74+D76+D78+D80+D82+D84</f>
        <v>870119100</v>
      </c>
    </row>
    <row r="74" spans="1:4" s="4" customFormat="1" ht="47.25" customHeight="1">
      <c r="A74" s="11">
        <v>58</v>
      </c>
      <c r="B74" s="2" t="s">
        <v>72</v>
      </c>
      <c r="C74" s="6" t="s">
        <v>71</v>
      </c>
      <c r="D74" s="24">
        <f>D75</f>
        <v>7169400</v>
      </c>
    </row>
    <row r="75" spans="1:4" s="4" customFormat="1" ht="47.25" customHeight="1">
      <c r="A75" s="11">
        <v>59</v>
      </c>
      <c r="B75" s="15" t="s">
        <v>139</v>
      </c>
      <c r="C75" s="14" t="s">
        <v>66</v>
      </c>
      <c r="D75" s="25">
        <v>7169400</v>
      </c>
    </row>
    <row r="76" spans="1:4" s="4" customFormat="1" ht="48.75" customHeight="1">
      <c r="A76" s="11">
        <v>60</v>
      </c>
      <c r="B76" s="2" t="s">
        <v>73</v>
      </c>
      <c r="C76" s="7" t="s">
        <v>74</v>
      </c>
      <c r="D76" s="24">
        <f>D77</f>
        <v>103098400</v>
      </c>
    </row>
    <row r="77" spans="1:4" s="4" customFormat="1" ht="48" customHeight="1">
      <c r="A77" s="11">
        <v>61</v>
      </c>
      <c r="B77" s="15" t="s">
        <v>140</v>
      </c>
      <c r="C77" s="19" t="s">
        <v>67</v>
      </c>
      <c r="D77" s="25">
        <v>103098400</v>
      </c>
    </row>
    <row r="78" spans="1:4" s="4" customFormat="1" ht="64.5" customHeight="1">
      <c r="A78" s="11">
        <v>62</v>
      </c>
      <c r="B78" s="2" t="s">
        <v>75</v>
      </c>
      <c r="C78" s="6" t="s">
        <v>76</v>
      </c>
      <c r="D78" s="24">
        <f>D79</f>
        <v>3800</v>
      </c>
    </row>
    <row r="79" spans="1:4" s="4" customFormat="1" ht="78.75" customHeight="1">
      <c r="A79" s="11">
        <v>63</v>
      </c>
      <c r="B79" s="15" t="s">
        <v>141</v>
      </c>
      <c r="C79" s="14" t="s">
        <v>77</v>
      </c>
      <c r="D79" s="25">
        <v>3800</v>
      </c>
    </row>
    <row r="80" spans="1:4" s="4" customFormat="1" ht="30" customHeight="1">
      <c r="A80" s="11">
        <v>64</v>
      </c>
      <c r="B80" s="2" t="s">
        <v>78</v>
      </c>
      <c r="C80" s="1" t="s">
        <v>79</v>
      </c>
      <c r="D80" s="24">
        <f>D81</f>
        <v>16149100</v>
      </c>
    </row>
    <row r="81" spans="1:4" s="4" customFormat="1" ht="48" customHeight="1">
      <c r="A81" s="11">
        <v>65</v>
      </c>
      <c r="B81" s="15" t="s">
        <v>142</v>
      </c>
      <c r="C81" s="13" t="s">
        <v>80</v>
      </c>
      <c r="D81" s="25">
        <v>16149100</v>
      </c>
    </row>
    <row r="82" spans="1:4" s="4" customFormat="1" ht="63" customHeight="1">
      <c r="A82" s="11">
        <v>66</v>
      </c>
      <c r="B82" s="2" t="s">
        <v>81</v>
      </c>
      <c r="C82" s="1" t="s">
        <v>82</v>
      </c>
      <c r="D82" s="24">
        <f>D83</f>
        <v>96400</v>
      </c>
    </row>
    <row r="83" spans="1:4" s="4" customFormat="1" ht="61.5" customHeight="1">
      <c r="A83" s="11">
        <v>67</v>
      </c>
      <c r="B83" s="15" t="s">
        <v>143</v>
      </c>
      <c r="C83" s="13" t="s">
        <v>83</v>
      </c>
      <c r="D83" s="25">
        <v>96400</v>
      </c>
    </row>
    <row r="84" spans="1:4" s="4" customFormat="1" ht="15.75" customHeight="1">
      <c r="A84" s="11">
        <v>68</v>
      </c>
      <c r="B84" s="2" t="s">
        <v>84</v>
      </c>
      <c r="C84" s="7" t="s">
        <v>85</v>
      </c>
      <c r="D84" s="24">
        <f>D85</f>
        <v>743602000</v>
      </c>
    </row>
    <row r="85" spans="1:4" s="4" customFormat="1" ht="18" customHeight="1">
      <c r="A85" s="11">
        <v>69</v>
      </c>
      <c r="B85" s="15" t="s">
        <v>144</v>
      </c>
      <c r="C85" s="19" t="s">
        <v>86</v>
      </c>
      <c r="D85" s="25">
        <v>743602000</v>
      </c>
    </row>
    <row r="86" spans="1:4" s="4" customFormat="1" ht="15" customHeight="1">
      <c r="A86" s="11">
        <v>70</v>
      </c>
      <c r="B86" s="12" t="s">
        <v>149</v>
      </c>
      <c r="C86" s="26" t="s">
        <v>150</v>
      </c>
      <c r="D86" s="22">
        <f>D87+D89+D91</f>
        <v>48331185.61</v>
      </c>
    </row>
    <row r="87" spans="1:4" s="4" customFormat="1" ht="93" customHeight="1">
      <c r="A87" s="11">
        <v>71</v>
      </c>
      <c r="B87" s="3" t="s">
        <v>151</v>
      </c>
      <c r="C87" s="7" t="s">
        <v>152</v>
      </c>
      <c r="D87" s="24">
        <f>D88</f>
        <v>2031385.61</v>
      </c>
    </row>
    <row r="88" spans="1:4" s="4" customFormat="1" ht="108.75" customHeight="1">
      <c r="A88" s="11">
        <v>72</v>
      </c>
      <c r="B88" s="27" t="s">
        <v>161</v>
      </c>
      <c r="C88" s="19" t="s">
        <v>153</v>
      </c>
      <c r="D88" s="23">
        <v>2031385.61</v>
      </c>
    </row>
    <row r="89" spans="1:4" s="4" customFormat="1" ht="142.5" customHeight="1">
      <c r="A89" s="11">
        <v>73</v>
      </c>
      <c r="B89" s="3" t="s">
        <v>154</v>
      </c>
      <c r="C89" s="28" t="s">
        <v>155</v>
      </c>
      <c r="D89" s="24">
        <f>D90</f>
        <v>18417000</v>
      </c>
    </row>
    <row r="90" spans="1:4" s="4" customFormat="1" ht="156.75" customHeight="1">
      <c r="A90" s="11">
        <v>74</v>
      </c>
      <c r="B90" s="27" t="s">
        <v>162</v>
      </c>
      <c r="C90" s="29" t="s">
        <v>156</v>
      </c>
      <c r="D90" s="23">
        <v>18417000</v>
      </c>
    </row>
    <row r="91" spans="1:4" s="4" customFormat="1" ht="33" customHeight="1">
      <c r="A91" s="11">
        <v>75</v>
      </c>
      <c r="B91" s="3" t="s">
        <v>157</v>
      </c>
      <c r="C91" s="7" t="s">
        <v>158</v>
      </c>
      <c r="D91" s="24">
        <f>D92</f>
        <v>27882800</v>
      </c>
    </row>
    <row r="92" spans="1:4" s="30" customFormat="1" ht="30" customHeight="1">
      <c r="A92" s="11">
        <v>76</v>
      </c>
      <c r="B92" s="27" t="s">
        <v>160</v>
      </c>
      <c r="C92" s="19" t="s">
        <v>159</v>
      </c>
      <c r="D92" s="31">
        <v>27882800</v>
      </c>
    </row>
    <row r="93" spans="1:4" s="4" customFormat="1" ht="15">
      <c r="A93" s="18">
        <v>77</v>
      </c>
      <c r="B93" s="20"/>
      <c r="C93" s="17" t="s">
        <v>87</v>
      </c>
      <c r="D93" s="22">
        <f>D17+D56</f>
        <v>2365762952.61</v>
      </c>
    </row>
  </sheetData>
  <sheetProtection/>
  <mergeCells count="15">
    <mergeCell ref="D15:D16"/>
    <mergeCell ref="C4:D4"/>
    <mergeCell ref="C5:D5"/>
    <mergeCell ref="C6:D6"/>
    <mergeCell ref="B15:B16"/>
    <mergeCell ref="A15:A16"/>
    <mergeCell ref="C15:C16"/>
    <mergeCell ref="A13:D13"/>
    <mergeCell ref="C7:D7"/>
    <mergeCell ref="C8:D8"/>
    <mergeCell ref="C9:D9"/>
    <mergeCell ref="C10:D10"/>
    <mergeCell ref="C1:D1"/>
    <mergeCell ref="C2:D2"/>
    <mergeCell ref="C3:D3"/>
  </mergeCells>
  <printOptions/>
  <pageMargins left="0.984251968503937" right="0.3937007874015748" top="0.708661417322834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2024-03-01T04:27:28Z</cp:lastPrinted>
  <dcterms:created xsi:type="dcterms:W3CDTF">1999-08-31T09:18:08Z</dcterms:created>
  <dcterms:modified xsi:type="dcterms:W3CDTF">2024-03-01T04:27:32Z</dcterms:modified>
  <cp:category/>
  <cp:version/>
  <cp:contentType/>
  <cp:contentStatus/>
</cp:coreProperties>
</file>