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2021" sheetId="1" r:id="rId1"/>
  </sheets>
  <definedNames>
    <definedName name="_xlnm.Print_Titles" localSheetId="0">'2021'!$13:$14</definedName>
  </definedNames>
  <calcPr fullCalcOnLoad="1" fullPrecision="0"/>
</workbook>
</file>

<file path=xl/sharedStrings.xml><?xml version="1.0" encoding="utf-8"?>
<sst xmlns="http://schemas.openxmlformats.org/spreadsheetml/2006/main" count="185" uniqueCount="171">
  <si>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</si>
  <si>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</si>
  <si>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</si>
  <si>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</si>
  <si>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</si>
  <si>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</si>
  <si>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</si>
  <si>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</si>
  <si>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</si>
  <si>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</si>
  <si>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</si>
  <si>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</si>
  <si>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</si>
  <si>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</si>
  <si>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</si>
  <si>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</si>
  <si>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</si>
  <si>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</si>
  <si>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</si>
  <si>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</si>
  <si>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</si>
  <si>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</si>
  <si>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</si>
  <si>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</si>
  <si>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</si>
  <si>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</si>
  <si>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</si>
  <si>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</si>
  <si>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</si>
  <si>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</si>
  <si>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</si>
  <si>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</si>
  <si>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</si>
  <si>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</si>
  <si>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</si>
  <si>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</si>
  <si>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</si>
  <si>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</si>
  <si>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</si>
  <si>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</si>
  <si>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</si>
  <si>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</si>
  <si>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</si>
  <si>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</si>
  <si>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</si>
  <si>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</si>
  <si>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</si>
  <si>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</si>
  <si>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</si>
  <si>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</si>
  <si>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</si>
  <si>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</si>
  <si>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</si>
  <si>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</si>
  <si>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</si>
  <si>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</si>
  <si>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</si>
  <si>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</si>
  <si>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</si>
  <si>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</si>
  <si>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</si>
  <si>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</si>
  <si>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</si>
  <si>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</si>
  <si>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</si>
  <si>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</si>
  <si>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</si>
  <si>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</si>
  <si>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</si>
  <si>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</si>
  <si>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</si>
  <si>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</si>
  <si>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</si>
  <si>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</si>
  <si>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</si>
  <si>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</si>
  <si>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</si>
  <si>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</si>
  <si>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</si>
  <si>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</si>
  <si>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</si>
  <si>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</si>
  <si>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</si>
  <si>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</si>
  <si>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</si>
  <si>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</si>
  <si>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</si>
  <si>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</si>
  <si>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</si>
  <si>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</si>
  <si>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</si>
  <si>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</si>
  <si>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</si>
  <si>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</si>
  <si>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</si>
  <si>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</si>
  <si>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</si>
  <si>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</si>
  <si>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</si>
  <si>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</si>
  <si>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</si>
  <si>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</si>
  <si>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</si>
  <si>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</si>
  <si>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Свод доходов бюджета городского округа Заречный на 2021 год</t>
  </si>
  <si>
    <t>919 2 02 15002 04 0000 150</t>
  </si>
  <si>
    <t>ДОХОДЫ ОТ ОКАЗАНИЯ ПЛАТНЫХ УСЛУГ И КОМПЕНСАЦИИ ЗАТРАТ ГОСУДАРСТВА</t>
  </si>
  <si>
    <t>901 2 02 25555 04 0000 150</t>
  </si>
  <si>
    <t>Субсидии бюджетам городских округов на реализацию программ формирования современной городской среды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</si>
  <si>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</si>
  <si>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901 2 02 35469 04 0000 150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</si>
  <si>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</si>
  <si>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</si>
  <si>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</si>
  <si>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</si>
  <si>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</si>
  <si>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</si>
  <si>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</si>
  <si>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</si>
  <si>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</si>
  <si>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</si>
  <si>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906 2 02 29999 04 0000 150</t>
  </si>
  <si>
    <t>906 2 02 45303 04 0000150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</si>
  <si>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</si>
  <si>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проведение Всероссийской переписи населения 2020 года
</t>
  </si>
  <si>
    <t>901 2 02 35250 04 0000 150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</si>
  <si>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</si>
  <si>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</si>
  <si>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</si>
  <si>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</si>
  <si>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Субсидии 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</si>
  <si>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</si>
  <si>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</si>
  <si>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908 2 02 29999 04 0000 150</t>
  </si>
  <si>
    <t>к решению Думы городского</t>
  </si>
  <si>
    <t>округа Заречный «О внесении</t>
  </si>
  <si>
    <t>изменений в решение Думы от</t>
  </si>
  <si>
    <t>17.12.2020 № 106-Р «О бюджете</t>
  </si>
  <si>
    <t>городского округа Заречный на</t>
  </si>
  <si>
    <t>2021 год и плановый период</t>
  </si>
  <si>
    <t>2022-2023 годов»</t>
  </si>
  <si>
    <t>901 1 13 02994 04 0000 130</t>
  </si>
  <si>
    <t>906 1 13 02994 04 0000 130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</si>
  <si>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</si>
  <si>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</si>
  <si>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906 2 02 49999 04 0000 150</t>
  </si>
  <si>
    <t>Прочие межбюджетные трансферты, передаваемые бюджетам городских округов</t>
  </si>
  <si>
    <t>901 2 02 49999 04 0000150</t>
  </si>
  <si>
    <t>Субвенции бюджетам городских округов на оплату жилищно-коммунальных услуг отдельным категориям граждан</t>
  </si>
  <si>
    <t>Субвенции местным бюджетам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</si>
  <si>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местным бюджетам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</si>
  <si>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</si>
  <si>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</si>
  <si>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182 1 09 04052 04 0000 110</t>
  </si>
  <si>
    <t>Земельный налог (по обязательствам, возникшим до 1 января 2006года), мобилизуемый на территориях городских округов</t>
  </si>
  <si>
    <t>901 2 07 04000 04 0000 150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</si>
  <si>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</si>
  <si>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</si>
  <si>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919 2 18 04010 04 0000 150</t>
  </si>
  <si>
    <t>901 2 18 04030 04 0000 150</t>
  </si>
  <si>
    <t>Доходы бюджетов городских округов от возврата иными организациями остатков субсидий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</si>
  <si>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</si>
  <si>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</si>
  <si>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</si>
  <si>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901 2 19 60010 04 0000 150</t>
  </si>
  <si>
    <t>906 2 19 60010 04 0000 150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</si>
  <si>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</si>
  <si>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000 1 17 05000 00 0000 180</t>
  </si>
  <si>
    <t>ПРОЧИЕ НЕНАЛОГОВЫЕ ДОХОДЫ</t>
  </si>
  <si>
    <t>Иные межбюджетные трансферты на организацию электро-, тепло-, газо- и водоснабжения, водоотведения, снабжения населения топливом</t>
  </si>
  <si>
    <t>от 25.11.2021 № 45-Р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</si>
</sst>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93" fontId="10" fillId="0" borderId="14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4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4" fontId="9" fillId="0" borderId="14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7">
      <selection activeCell="C22" sqref="C22"/>
    </sheetView>
  </sheetViews>
  <sheetFormatPr defaultColWidth="8.875" defaultRowHeight="12.75"/>
  <cols>
    <col min="1" max="1" width="7.875" style="33" customWidth="1"/>
    <col min="2" max="2" width="24.25390625" style="33" customWidth="1"/>
    <col min="3" max="3" width="51.875" style="35" customWidth="1"/>
    <col min="4" max="4" width="16.25390625" style="15" customWidth="1"/>
    <col min="5" max="16384" width="8.875" style="35" customWidth="1"/>
  </cols>
  <sheetData>
    <row r="1" spans="3:4" s="15" customFormat="1" ht="15">
      <c r="C1" s="50" t="s">
        <v>69</v>
      </c>
      <c r="D1" s="51"/>
    </row>
    <row r="2" spans="3:4" s="15" customFormat="1" ht="15">
      <c r="C2" s="50" t="s">
        <v>134</v>
      </c>
      <c r="D2" s="51"/>
    </row>
    <row r="3" spans="3:4" s="15" customFormat="1" ht="15">
      <c r="C3" s="50" t="s">
        <v>135</v>
      </c>
      <c r="D3" s="51"/>
    </row>
    <row r="4" spans="3:4" s="15" customFormat="1" ht="15">
      <c r="C4" s="50" t="s">
        <v>136</v>
      </c>
      <c r="D4" s="51"/>
    </row>
    <row r="5" spans="3:4" s="15" customFormat="1" ht="15" customHeight="1">
      <c r="C5" s="49" t="s">
        <v>137</v>
      </c>
      <c r="D5" s="49"/>
    </row>
    <row r="6" spans="3:4" s="15" customFormat="1" ht="15" customHeight="1">
      <c r="C6" s="49" t="s">
        <v>138</v>
      </c>
      <c r="D6" s="49"/>
    </row>
    <row r="7" spans="3:4" s="15" customFormat="1" ht="15" customHeight="1">
      <c r="C7" s="49" t="s">
        <v>139</v>
      </c>
      <c r="D7" s="49"/>
    </row>
    <row r="8" spans="3:4" s="15" customFormat="1" ht="15" customHeight="1">
      <c r="C8" s="50" t="s">
        <v>140</v>
      </c>
      <c r="D8" s="50"/>
    </row>
    <row r="9" spans="3:4" s="15" customFormat="1" ht="15" customHeight="1">
      <c r="C9" s="50" t="s">
        <v>170</v>
      </c>
      <c r="D9" s="50"/>
    </row>
    <row r="10" spans="2:3" ht="12.75">
      <c r="B10" s="34"/>
      <c r="C10" s="15"/>
    </row>
    <row r="11" spans="1:4" ht="13.5" customHeight="1">
      <c r="A11" s="54" t="s">
        <v>104</v>
      </c>
      <c r="B11" s="55"/>
      <c r="C11" s="55"/>
      <c r="D11" s="55"/>
    </row>
    <row r="12" spans="2:4" ht="12.75">
      <c r="B12" s="36"/>
      <c r="C12" s="36"/>
      <c r="D12" s="36"/>
    </row>
    <row r="13" spans="1:4" s="37" customFormat="1" ht="18" customHeight="1">
      <c r="A13" s="56" t="s">
        <v>51</v>
      </c>
      <c r="B13" s="52" t="s">
        <v>50</v>
      </c>
      <c r="C13" s="52" t="s">
        <v>49</v>
      </c>
      <c r="D13" s="52" t="s">
        <v>52</v>
      </c>
    </row>
    <row r="14" spans="1:4" s="37" customFormat="1" ht="28.5" customHeight="1">
      <c r="A14" s="57"/>
      <c r="B14" s="53"/>
      <c r="C14" s="53"/>
      <c r="D14" s="53"/>
    </row>
    <row r="15" spans="1:4" s="15" customFormat="1" ht="15">
      <c r="A15" s="38">
        <v>1</v>
      </c>
      <c r="B15" s="3" t="s">
        <v>14</v>
      </c>
      <c r="C15" s="16" t="s">
        <v>58</v>
      </c>
      <c r="D15" s="40">
        <f>D16+D20+D18+D24+D27+D29+D31+D40+D42+D49+D57+D58</f>
        <v>498745548.42</v>
      </c>
    </row>
    <row r="16" spans="1:4" s="15" customFormat="1" ht="15">
      <c r="A16" s="38">
        <v>2</v>
      </c>
      <c r="B16" s="3" t="s">
        <v>86</v>
      </c>
      <c r="C16" s="16" t="s">
        <v>59</v>
      </c>
      <c r="D16" s="41">
        <f>SUM(D17:D17)</f>
        <v>310193360</v>
      </c>
    </row>
    <row r="17" spans="1:4" s="15" customFormat="1" ht="17.25" customHeight="1">
      <c r="A17" s="39">
        <v>3</v>
      </c>
      <c r="B17" s="9" t="s">
        <v>85</v>
      </c>
      <c r="C17" s="2" t="s">
        <v>102</v>
      </c>
      <c r="D17" s="44">
        <v>310193360</v>
      </c>
    </row>
    <row r="18" spans="1:4" s="15" customFormat="1" ht="46.5" customHeight="1">
      <c r="A18" s="38">
        <v>4</v>
      </c>
      <c r="B18" s="4" t="s">
        <v>42</v>
      </c>
      <c r="C18" s="16" t="s">
        <v>60</v>
      </c>
      <c r="D18" s="41">
        <f>SUM(D19)</f>
        <v>17173300</v>
      </c>
    </row>
    <row r="19" spans="1:4" s="15" customFormat="1" ht="31.5" customHeight="1">
      <c r="A19" s="39">
        <v>5</v>
      </c>
      <c r="B19" s="5" t="s">
        <v>54</v>
      </c>
      <c r="C19" s="17" t="s">
        <v>88</v>
      </c>
      <c r="D19" s="44">
        <v>17173300</v>
      </c>
    </row>
    <row r="20" spans="1:4" s="15" customFormat="1" ht="15">
      <c r="A20" s="38">
        <v>6</v>
      </c>
      <c r="B20" s="4" t="s">
        <v>43</v>
      </c>
      <c r="C20" s="16" t="s">
        <v>57</v>
      </c>
      <c r="D20" s="41">
        <f>SUM(D21:D23)</f>
        <v>58366000</v>
      </c>
    </row>
    <row r="21" spans="1:4" s="15" customFormat="1" ht="32.25" customHeight="1">
      <c r="A21" s="39">
        <v>7</v>
      </c>
      <c r="B21" s="10" t="s">
        <v>87</v>
      </c>
      <c r="C21" s="17" t="s">
        <v>103</v>
      </c>
      <c r="D21" s="44">
        <v>46645000</v>
      </c>
    </row>
    <row r="22" spans="1:4" s="15" customFormat="1" ht="33" customHeight="1">
      <c r="A22" s="39">
        <v>8</v>
      </c>
      <c r="B22" s="10" t="s">
        <v>15</v>
      </c>
      <c r="C22" s="20" t="s">
        <v>32</v>
      </c>
      <c r="D22" s="44">
        <v>3480000</v>
      </c>
    </row>
    <row r="23" spans="1:4" s="15" customFormat="1" ht="32.25" customHeight="1">
      <c r="A23" s="39">
        <v>9</v>
      </c>
      <c r="B23" s="7" t="s">
        <v>34</v>
      </c>
      <c r="C23" s="21" t="s">
        <v>31</v>
      </c>
      <c r="D23" s="44">
        <v>8241000</v>
      </c>
    </row>
    <row r="24" spans="1:4" s="15" customFormat="1" ht="15">
      <c r="A24" s="38">
        <v>10</v>
      </c>
      <c r="B24" s="3" t="s">
        <v>44</v>
      </c>
      <c r="C24" s="16" t="s">
        <v>56</v>
      </c>
      <c r="D24" s="41">
        <f>SUM(D25+D26)</f>
        <v>29490000</v>
      </c>
    </row>
    <row r="25" spans="1:4" s="15" customFormat="1" ht="15">
      <c r="A25" s="39">
        <v>11</v>
      </c>
      <c r="B25" s="8" t="s">
        <v>16</v>
      </c>
      <c r="C25" s="22" t="s">
        <v>1</v>
      </c>
      <c r="D25" s="44">
        <v>7790000</v>
      </c>
    </row>
    <row r="26" spans="1:4" s="15" customFormat="1" ht="15">
      <c r="A26" s="39">
        <v>12</v>
      </c>
      <c r="B26" s="8" t="s">
        <v>17</v>
      </c>
      <c r="C26" s="23" t="s">
        <v>0</v>
      </c>
      <c r="D26" s="44">
        <v>21700000</v>
      </c>
    </row>
    <row r="27" spans="1:4" s="15" customFormat="1" ht="15">
      <c r="A27" s="38">
        <v>13</v>
      </c>
      <c r="B27" s="11" t="s">
        <v>5</v>
      </c>
      <c r="C27" s="16" t="s">
        <v>55</v>
      </c>
      <c r="D27" s="41">
        <f>SUM(D28:D28)</f>
        <v>2125000</v>
      </c>
    </row>
    <row r="28" spans="1:4" s="15" customFormat="1" ht="63" customHeight="1">
      <c r="A28" s="39">
        <v>14</v>
      </c>
      <c r="B28" s="7" t="s">
        <v>19</v>
      </c>
      <c r="C28" s="24" t="s">
        <v>45</v>
      </c>
      <c r="D28" s="44">
        <v>2125000</v>
      </c>
    </row>
    <row r="29" spans="1:4" s="15" customFormat="1" ht="46.5" customHeight="1">
      <c r="A29" s="38">
        <v>15</v>
      </c>
      <c r="B29" s="32" t="s">
        <v>151</v>
      </c>
      <c r="C29" s="16" t="s">
        <v>152</v>
      </c>
      <c r="D29" s="41">
        <f>SUM(D30:D30)</f>
        <v>-48.44</v>
      </c>
    </row>
    <row r="30" spans="1:4" s="15" customFormat="1" ht="45.75" customHeight="1">
      <c r="A30" s="39">
        <v>16</v>
      </c>
      <c r="B30" s="7" t="s">
        <v>153</v>
      </c>
      <c r="C30" s="24" t="s">
        <v>154</v>
      </c>
      <c r="D30" s="44">
        <v>-48.44</v>
      </c>
    </row>
    <row r="31" spans="1:4" s="15" customFormat="1" ht="49.5" customHeight="1">
      <c r="A31" s="38">
        <v>17</v>
      </c>
      <c r="B31" s="47" t="s">
        <v>6</v>
      </c>
      <c r="C31" s="16" t="s">
        <v>61</v>
      </c>
      <c r="D31" s="40">
        <f>SUM(D32+D37)</f>
        <v>53526052.33</v>
      </c>
    </row>
    <row r="32" spans="1:4" s="15" customFormat="1" ht="111" customHeight="1">
      <c r="A32" s="39">
        <v>18</v>
      </c>
      <c r="B32" s="7" t="s">
        <v>9</v>
      </c>
      <c r="C32" s="17" t="s">
        <v>94</v>
      </c>
      <c r="D32" s="44">
        <f>SUM(D33:D36)</f>
        <v>48243169.61</v>
      </c>
    </row>
    <row r="33" spans="1:4" s="15" customFormat="1" ht="99" customHeight="1">
      <c r="A33" s="39">
        <v>19</v>
      </c>
      <c r="B33" s="12" t="s">
        <v>33</v>
      </c>
      <c r="C33" s="25" t="s">
        <v>10</v>
      </c>
      <c r="D33" s="44">
        <v>21000000</v>
      </c>
    </row>
    <row r="34" spans="1:4" s="15" customFormat="1" ht="94.5" customHeight="1">
      <c r="A34" s="39">
        <v>20</v>
      </c>
      <c r="B34" s="12" t="s">
        <v>20</v>
      </c>
      <c r="C34" s="25" t="s">
        <v>35</v>
      </c>
      <c r="D34" s="44">
        <v>1300000</v>
      </c>
    </row>
    <row r="35" spans="1:4" s="15" customFormat="1" ht="78.75" customHeight="1">
      <c r="A35" s="39">
        <v>21</v>
      </c>
      <c r="B35" s="12" t="s">
        <v>28</v>
      </c>
      <c r="C35" s="26" t="s">
        <v>95</v>
      </c>
      <c r="D35" s="44">
        <v>16255</v>
      </c>
    </row>
    <row r="36" spans="1:4" s="15" customFormat="1" ht="45.75" customHeight="1">
      <c r="A36" s="39">
        <v>22</v>
      </c>
      <c r="B36" s="12" t="s">
        <v>36</v>
      </c>
      <c r="C36" s="27" t="s">
        <v>37</v>
      </c>
      <c r="D36" s="44">
        <v>25926914.61</v>
      </c>
    </row>
    <row r="37" spans="1:4" s="15" customFormat="1" ht="95.25" customHeight="1">
      <c r="A37" s="39">
        <v>23</v>
      </c>
      <c r="B37" s="13" t="s">
        <v>11</v>
      </c>
      <c r="C37" s="17" t="s">
        <v>46</v>
      </c>
      <c r="D37" s="42">
        <f>SUM(D38:D39)</f>
        <v>5282882.72</v>
      </c>
    </row>
    <row r="38" spans="1:4" s="15" customFormat="1" ht="95.25" customHeight="1">
      <c r="A38" s="39">
        <v>24</v>
      </c>
      <c r="B38" s="6" t="s">
        <v>22</v>
      </c>
      <c r="C38" s="26" t="s">
        <v>38</v>
      </c>
      <c r="D38" s="46">
        <v>2380392.72</v>
      </c>
    </row>
    <row r="39" spans="1:4" s="15" customFormat="1" ht="132" customHeight="1">
      <c r="A39" s="39">
        <v>25</v>
      </c>
      <c r="B39" s="6" t="s">
        <v>111</v>
      </c>
      <c r="C39" s="27" t="s">
        <v>112</v>
      </c>
      <c r="D39" s="44">
        <v>2902490</v>
      </c>
    </row>
    <row r="40" spans="1:4" s="15" customFormat="1" ht="30.75" customHeight="1">
      <c r="A40" s="38">
        <v>26</v>
      </c>
      <c r="B40" s="3" t="s">
        <v>7</v>
      </c>
      <c r="C40" s="16" t="s">
        <v>62</v>
      </c>
      <c r="D40" s="40">
        <f>+D41</f>
        <v>2782000</v>
      </c>
    </row>
    <row r="41" spans="1:4" s="15" customFormat="1" ht="33" customHeight="1">
      <c r="A41" s="39">
        <v>27</v>
      </c>
      <c r="B41" s="8" t="s">
        <v>25</v>
      </c>
      <c r="C41" s="22" t="s">
        <v>3</v>
      </c>
      <c r="D41" s="42">
        <v>2782000</v>
      </c>
    </row>
    <row r="42" spans="1:4" s="15" customFormat="1" ht="31.5" customHeight="1">
      <c r="A42" s="38">
        <v>28</v>
      </c>
      <c r="B42" s="3" t="s">
        <v>24</v>
      </c>
      <c r="C42" s="16" t="s">
        <v>106</v>
      </c>
      <c r="D42" s="40">
        <f>SUM(D43:D48)</f>
        <v>19734257.43</v>
      </c>
    </row>
    <row r="43" spans="1:4" s="15" customFormat="1" ht="30" customHeight="1">
      <c r="A43" s="39">
        <v>29</v>
      </c>
      <c r="B43" s="8" t="s">
        <v>113</v>
      </c>
      <c r="C43" s="22" t="s">
        <v>93</v>
      </c>
      <c r="D43" s="42">
        <v>3019900</v>
      </c>
    </row>
    <row r="44" spans="1:4" s="15" customFormat="1" ht="31.5" customHeight="1">
      <c r="A44" s="39">
        <v>30</v>
      </c>
      <c r="B44" s="8" t="s">
        <v>114</v>
      </c>
      <c r="C44" s="17" t="s">
        <v>30</v>
      </c>
      <c r="D44" s="42">
        <v>807711.17</v>
      </c>
    </row>
    <row r="45" spans="1:4" s="15" customFormat="1" ht="31.5" customHeight="1">
      <c r="A45" s="39">
        <v>31</v>
      </c>
      <c r="B45" s="8" t="s">
        <v>115</v>
      </c>
      <c r="C45" s="22" t="s">
        <v>93</v>
      </c>
      <c r="D45" s="42">
        <v>4580600</v>
      </c>
    </row>
    <row r="46" spans="1:4" s="15" customFormat="1" ht="33" customHeight="1">
      <c r="A46" s="39">
        <v>32</v>
      </c>
      <c r="B46" s="8" t="s">
        <v>141</v>
      </c>
      <c r="C46" s="22" t="s">
        <v>68</v>
      </c>
      <c r="D46" s="42">
        <v>10820088.47</v>
      </c>
    </row>
    <row r="47" spans="1:4" s="15" customFormat="1" ht="33" customHeight="1">
      <c r="A47" s="39">
        <v>33</v>
      </c>
      <c r="B47" s="8" t="s">
        <v>142</v>
      </c>
      <c r="C47" s="22" t="s">
        <v>68</v>
      </c>
      <c r="D47" s="42">
        <v>226848.04</v>
      </c>
    </row>
    <row r="48" spans="1:4" s="15" customFormat="1" ht="33" customHeight="1">
      <c r="A48" s="39">
        <v>34</v>
      </c>
      <c r="B48" s="8" t="s">
        <v>70</v>
      </c>
      <c r="C48" s="22" t="s">
        <v>68</v>
      </c>
      <c r="D48" s="42">
        <v>279109.75</v>
      </c>
    </row>
    <row r="49" spans="1:4" s="15" customFormat="1" ht="32.25" customHeight="1">
      <c r="A49" s="39">
        <v>35</v>
      </c>
      <c r="B49" s="3" t="s">
        <v>12</v>
      </c>
      <c r="C49" s="16" t="s">
        <v>63</v>
      </c>
      <c r="D49" s="40">
        <f>SUM(D50+D53)</f>
        <v>3990179</v>
      </c>
    </row>
    <row r="50" spans="1:4" s="15" customFormat="1" ht="94.5" customHeight="1">
      <c r="A50" s="39">
        <v>36</v>
      </c>
      <c r="B50" s="8" t="s">
        <v>21</v>
      </c>
      <c r="C50" s="28" t="s">
        <v>47</v>
      </c>
      <c r="D50" s="42">
        <f>SUM(D51:D52)</f>
        <v>3137179</v>
      </c>
    </row>
    <row r="51" spans="1:4" s="15" customFormat="1" ht="97.5" customHeight="1">
      <c r="A51" s="39">
        <v>37</v>
      </c>
      <c r="B51" s="14" t="s">
        <v>143</v>
      </c>
      <c r="C51" s="28" t="s">
        <v>144</v>
      </c>
      <c r="D51" s="42">
        <v>48579</v>
      </c>
    </row>
    <row r="52" spans="1:4" s="15" customFormat="1" ht="114" customHeight="1">
      <c r="A52" s="39">
        <v>38</v>
      </c>
      <c r="B52" s="14" t="s">
        <v>26</v>
      </c>
      <c r="C52" s="27" t="s">
        <v>39</v>
      </c>
      <c r="D52" s="42">
        <v>3088600</v>
      </c>
    </row>
    <row r="53" spans="1:4" s="15" customFormat="1" ht="33.75" customHeight="1">
      <c r="A53" s="39">
        <v>39</v>
      </c>
      <c r="B53" s="8" t="s">
        <v>23</v>
      </c>
      <c r="C53" s="22" t="s">
        <v>48</v>
      </c>
      <c r="D53" s="42">
        <f>SUM(D54:D56)</f>
        <v>853000</v>
      </c>
    </row>
    <row r="54" spans="1:4" s="15" customFormat="1" ht="63.75" customHeight="1">
      <c r="A54" s="39">
        <v>40</v>
      </c>
      <c r="B54" s="14" t="s">
        <v>53</v>
      </c>
      <c r="C54" s="29" t="s">
        <v>13</v>
      </c>
      <c r="D54" s="44">
        <v>700000</v>
      </c>
    </row>
    <row r="55" spans="1:4" s="15" customFormat="1" ht="63" customHeight="1">
      <c r="A55" s="39">
        <v>41</v>
      </c>
      <c r="B55" s="14" t="s">
        <v>27</v>
      </c>
      <c r="C55" s="29" t="s">
        <v>40</v>
      </c>
      <c r="D55" s="44">
        <v>133000</v>
      </c>
    </row>
    <row r="56" spans="1:4" s="15" customFormat="1" ht="99" customHeight="1">
      <c r="A56" s="39">
        <v>42</v>
      </c>
      <c r="B56" s="14" t="s">
        <v>72</v>
      </c>
      <c r="C56" s="1" t="s">
        <v>71</v>
      </c>
      <c r="D56" s="44">
        <v>20000</v>
      </c>
    </row>
    <row r="57" spans="1:4" s="15" customFormat="1" ht="15" customHeight="1">
      <c r="A57" s="38">
        <v>43</v>
      </c>
      <c r="B57" s="32" t="s">
        <v>8</v>
      </c>
      <c r="C57" s="16" t="s">
        <v>64</v>
      </c>
      <c r="D57" s="41">
        <v>1693945.12</v>
      </c>
    </row>
    <row r="58" spans="1:4" s="15" customFormat="1" ht="16.5" customHeight="1">
      <c r="A58" s="38">
        <v>44</v>
      </c>
      <c r="B58" s="32" t="s">
        <v>167</v>
      </c>
      <c r="C58" s="16" t="s">
        <v>168</v>
      </c>
      <c r="D58" s="41">
        <v>-328497.02</v>
      </c>
    </row>
    <row r="59" spans="1:4" s="15" customFormat="1" ht="18" customHeight="1">
      <c r="A59" s="38">
        <v>45</v>
      </c>
      <c r="B59" s="3" t="s">
        <v>4</v>
      </c>
      <c r="C59" s="16" t="s">
        <v>65</v>
      </c>
      <c r="D59" s="43">
        <f>SUM(D60+D90+D94+D97)</f>
        <v>1147026794.44</v>
      </c>
    </row>
    <row r="60" spans="1:4" s="15" customFormat="1" ht="48" customHeight="1">
      <c r="A60" s="38">
        <v>46</v>
      </c>
      <c r="B60" s="3" t="s">
        <v>66</v>
      </c>
      <c r="C60" s="16" t="s">
        <v>67</v>
      </c>
      <c r="D60" s="41">
        <f>SUM(D61+D64+D70+D84)</f>
        <v>1155163675</v>
      </c>
    </row>
    <row r="61" spans="1:4" s="15" customFormat="1" ht="30">
      <c r="A61" s="38">
        <v>47</v>
      </c>
      <c r="B61" s="3" t="s">
        <v>74</v>
      </c>
      <c r="C61" s="16" t="s">
        <v>89</v>
      </c>
      <c r="D61" s="41">
        <f>SUM(D62+D63)</f>
        <v>324640000</v>
      </c>
    </row>
    <row r="62" spans="1:4" s="15" customFormat="1" ht="47.25" customHeight="1">
      <c r="A62" s="39">
        <v>48</v>
      </c>
      <c r="B62" s="8" t="s">
        <v>73</v>
      </c>
      <c r="C62" s="28" t="s">
        <v>117</v>
      </c>
      <c r="D62" s="44">
        <v>240264000</v>
      </c>
    </row>
    <row r="63" spans="1:4" s="15" customFormat="1" ht="30.75" customHeight="1">
      <c r="A63" s="39">
        <v>49</v>
      </c>
      <c r="B63" s="8" t="s">
        <v>105</v>
      </c>
      <c r="C63" s="28" t="s">
        <v>116</v>
      </c>
      <c r="D63" s="44">
        <v>84376000</v>
      </c>
    </row>
    <row r="64" spans="1:4" s="15" customFormat="1" ht="36" customHeight="1">
      <c r="A64" s="38">
        <v>50</v>
      </c>
      <c r="B64" s="3" t="s">
        <v>75</v>
      </c>
      <c r="C64" s="30" t="s">
        <v>41</v>
      </c>
      <c r="D64" s="41">
        <f>SUM(D65:D69)</f>
        <v>51294035</v>
      </c>
    </row>
    <row r="65" spans="1:4" s="15" customFormat="1" ht="45">
      <c r="A65" s="39">
        <v>51</v>
      </c>
      <c r="B65" s="7" t="s">
        <v>131</v>
      </c>
      <c r="C65" s="17" t="s">
        <v>132</v>
      </c>
      <c r="D65" s="45">
        <v>2083635</v>
      </c>
    </row>
    <row r="66" spans="1:4" s="15" customFormat="1" ht="45">
      <c r="A66" s="39">
        <v>52</v>
      </c>
      <c r="B66" s="7" t="s">
        <v>107</v>
      </c>
      <c r="C66" s="17" t="s">
        <v>108</v>
      </c>
      <c r="D66" s="45">
        <v>20000000</v>
      </c>
    </row>
    <row r="67" spans="1:4" s="15" customFormat="1" ht="49.5" customHeight="1">
      <c r="A67" s="39">
        <v>53</v>
      </c>
      <c r="B67" s="7" t="s">
        <v>121</v>
      </c>
      <c r="C67" s="17" t="s">
        <v>120</v>
      </c>
      <c r="D67" s="45">
        <v>18700000</v>
      </c>
    </row>
    <row r="68" spans="1:4" s="15" customFormat="1" ht="79.5" customHeight="1">
      <c r="A68" s="39">
        <v>54</v>
      </c>
      <c r="B68" s="7" t="s">
        <v>121</v>
      </c>
      <c r="C68" s="2" t="s">
        <v>123</v>
      </c>
      <c r="D68" s="45">
        <v>10389500</v>
      </c>
    </row>
    <row r="69" spans="1:4" s="15" customFormat="1" ht="61.5" customHeight="1">
      <c r="A69" s="39">
        <v>55</v>
      </c>
      <c r="B69" s="7" t="s">
        <v>133</v>
      </c>
      <c r="C69" s="2" t="s">
        <v>130</v>
      </c>
      <c r="D69" s="45">
        <v>120900</v>
      </c>
    </row>
    <row r="70" spans="1:4" s="15" customFormat="1" ht="30">
      <c r="A70" s="38">
        <v>56</v>
      </c>
      <c r="B70" s="3" t="s">
        <v>76</v>
      </c>
      <c r="C70" s="30" t="s">
        <v>90</v>
      </c>
      <c r="D70" s="41">
        <f>SUM(D71:D83)</f>
        <v>592814400</v>
      </c>
    </row>
    <row r="71" spans="1:4" s="15" customFormat="1" ht="46.5" customHeight="1">
      <c r="A71" s="39">
        <v>57</v>
      </c>
      <c r="B71" s="7" t="s">
        <v>78</v>
      </c>
      <c r="C71" s="17" t="s">
        <v>128</v>
      </c>
      <c r="D71" s="44">
        <v>7244200</v>
      </c>
    </row>
    <row r="72" spans="1:4" s="15" customFormat="1" ht="93.75" customHeight="1">
      <c r="A72" s="39">
        <v>58</v>
      </c>
      <c r="B72" s="7" t="s">
        <v>80</v>
      </c>
      <c r="C72" s="2" t="s">
        <v>97</v>
      </c>
      <c r="D72" s="44">
        <v>52000</v>
      </c>
    </row>
    <row r="73" spans="1:4" s="15" customFormat="1" ht="81" customHeight="1">
      <c r="A73" s="39">
        <v>59</v>
      </c>
      <c r="B73" s="7" t="s">
        <v>80</v>
      </c>
      <c r="C73" s="2" t="s">
        <v>100</v>
      </c>
      <c r="D73" s="44">
        <v>85265300</v>
      </c>
    </row>
    <row r="74" spans="1:4" s="15" customFormat="1" ht="96.75" customHeight="1">
      <c r="A74" s="39">
        <v>60</v>
      </c>
      <c r="B74" s="7" t="s">
        <v>80</v>
      </c>
      <c r="C74" s="2" t="s">
        <v>98</v>
      </c>
      <c r="D74" s="44">
        <v>200</v>
      </c>
    </row>
    <row r="75" spans="1:4" s="15" customFormat="1" ht="51" customHeight="1">
      <c r="A75" s="39">
        <v>61</v>
      </c>
      <c r="B75" s="7" t="s">
        <v>80</v>
      </c>
      <c r="C75" s="2" t="s">
        <v>99</v>
      </c>
      <c r="D75" s="44">
        <v>115200</v>
      </c>
    </row>
    <row r="76" spans="1:4" s="15" customFormat="1" ht="81.75" customHeight="1">
      <c r="A76" s="39">
        <v>62</v>
      </c>
      <c r="B76" s="7" t="s">
        <v>80</v>
      </c>
      <c r="C76" s="18" t="s">
        <v>109</v>
      </c>
      <c r="D76" s="44">
        <v>819400</v>
      </c>
    </row>
    <row r="77" spans="1:4" s="15" customFormat="1" ht="124.5" customHeight="1">
      <c r="A77" s="39">
        <v>63</v>
      </c>
      <c r="B77" s="7" t="s">
        <v>81</v>
      </c>
      <c r="C77" s="18" t="s">
        <v>101</v>
      </c>
      <c r="D77" s="44">
        <v>1252400</v>
      </c>
    </row>
    <row r="78" spans="1:4" s="15" customFormat="1" ht="78" customHeight="1">
      <c r="A78" s="39">
        <v>64</v>
      </c>
      <c r="B78" s="7" t="s">
        <v>79</v>
      </c>
      <c r="C78" s="17" t="s">
        <v>96</v>
      </c>
      <c r="D78" s="44">
        <v>9400</v>
      </c>
    </row>
    <row r="79" spans="1:4" s="15" customFormat="1" ht="48" customHeight="1">
      <c r="A79" s="39">
        <v>65</v>
      </c>
      <c r="B79" s="7" t="s">
        <v>125</v>
      </c>
      <c r="C79" s="2" t="s">
        <v>148</v>
      </c>
      <c r="D79" s="44">
        <v>15164800</v>
      </c>
    </row>
    <row r="80" spans="1:4" s="15" customFormat="1" ht="64.5" customHeight="1">
      <c r="A80" s="39">
        <v>66</v>
      </c>
      <c r="B80" s="7" t="s">
        <v>118</v>
      </c>
      <c r="C80" s="2" t="s">
        <v>119</v>
      </c>
      <c r="D80" s="44">
        <v>89500</v>
      </c>
    </row>
    <row r="81" spans="1:4" s="15" customFormat="1" ht="45.75" customHeight="1">
      <c r="A81" s="39">
        <v>67</v>
      </c>
      <c r="B81" s="7" t="s">
        <v>110</v>
      </c>
      <c r="C81" s="18" t="s">
        <v>124</v>
      </c>
      <c r="D81" s="44">
        <v>486300</v>
      </c>
    </row>
    <row r="82" spans="1:4" s="15" customFormat="1" ht="126" customHeight="1">
      <c r="A82" s="39">
        <v>68</v>
      </c>
      <c r="B82" s="7" t="s">
        <v>77</v>
      </c>
      <c r="C82" s="18" t="s">
        <v>149</v>
      </c>
      <c r="D82" s="44">
        <v>242443700</v>
      </c>
    </row>
    <row r="83" spans="1:4" s="15" customFormat="1" ht="80.25" customHeight="1">
      <c r="A83" s="39">
        <v>69</v>
      </c>
      <c r="B83" s="7" t="s">
        <v>77</v>
      </c>
      <c r="C83" s="2" t="s">
        <v>150</v>
      </c>
      <c r="D83" s="44">
        <v>239872000</v>
      </c>
    </row>
    <row r="84" spans="1:4" s="15" customFormat="1" ht="15">
      <c r="A84" s="38">
        <v>70</v>
      </c>
      <c r="B84" s="3" t="s">
        <v>82</v>
      </c>
      <c r="C84" s="31" t="s">
        <v>18</v>
      </c>
      <c r="D84" s="41">
        <f>SUM(D85:D89)</f>
        <v>186415240</v>
      </c>
    </row>
    <row r="85" spans="1:4" s="15" customFormat="1" ht="81" customHeight="1">
      <c r="A85" s="39">
        <v>71</v>
      </c>
      <c r="B85" s="9" t="s">
        <v>122</v>
      </c>
      <c r="C85" s="18" t="s">
        <v>126</v>
      </c>
      <c r="D85" s="44">
        <v>16889500</v>
      </c>
    </row>
    <row r="86" spans="1:4" s="15" customFormat="1" ht="46.5" customHeight="1">
      <c r="A86" s="39">
        <v>72</v>
      </c>
      <c r="B86" s="9" t="s">
        <v>147</v>
      </c>
      <c r="C86" s="18" t="s">
        <v>169</v>
      </c>
      <c r="D86" s="44">
        <v>5977000</v>
      </c>
    </row>
    <row r="87" spans="1:4" s="15" customFormat="1" ht="31.5" customHeight="1">
      <c r="A87" s="39">
        <v>73</v>
      </c>
      <c r="B87" s="9" t="s">
        <v>147</v>
      </c>
      <c r="C87" s="18" t="s">
        <v>146</v>
      </c>
      <c r="D87" s="44">
        <v>141320000</v>
      </c>
    </row>
    <row r="88" spans="1:4" s="15" customFormat="1" ht="123.75" customHeight="1">
      <c r="A88" s="39">
        <v>74</v>
      </c>
      <c r="B88" s="9" t="s">
        <v>127</v>
      </c>
      <c r="C88" s="18" t="s">
        <v>129</v>
      </c>
      <c r="D88" s="44">
        <v>21728800</v>
      </c>
    </row>
    <row r="89" spans="1:4" s="15" customFormat="1" ht="33.75" customHeight="1">
      <c r="A89" s="39">
        <v>75</v>
      </c>
      <c r="B89" s="7" t="s">
        <v>145</v>
      </c>
      <c r="C89" s="17" t="s">
        <v>146</v>
      </c>
      <c r="D89" s="44">
        <v>499940</v>
      </c>
    </row>
    <row r="90" spans="1:4" s="15" customFormat="1" ht="15">
      <c r="A90" s="38">
        <v>76</v>
      </c>
      <c r="B90" s="3" t="s">
        <v>92</v>
      </c>
      <c r="C90" s="31" t="s">
        <v>91</v>
      </c>
      <c r="D90" s="40">
        <f>SUM(D91:D93)</f>
        <v>732476.44</v>
      </c>
    </row>
    <row r="91" spans="1:4" s="15" customFormat="1" ht="30.75" customHeight="1">
      <c r="A91" s="39">
        <v>77</v>
      </c>
      <c r="B91" s="8" t="s">
        <v>155</v>
      </c>
      <c r="C91" s="17" t="s">
        <v>29</v>
      </c>
      <c r="D91" s="42">
        <v>17000</v>
      </c>
    </row>
    <row r="92" spans="1:4" s="15" customFormat="1" ht="32.25" customHeight="1">
      <c r="A92" s="39">
        <v>78</v>
      </c>
      <c r="B92" s="8" t="s">
        <v>83</v>
      </c>
      <c r="C92" s="17" t="s">
        <v>29</v>
      </c>
      <c r="D92" s="42">
        <v>1123.44</v>
      </c>
    </row>
    <row r="93" spans="1:4" s="15" customFormat="1" ht="30.75" customHeight="1">
      <c r="A93" s="39">
        <v>79</v>
      </c>
      <c r="B93" s="8" t="s">
        <v>84</v>
      </c>
      <c r="C93" s="17" t="s">
        <v>29</v>
      </c>
      <c r="D93" s="42">
        <v>714353</v>
      </c>
    </row>
    <row r="94" spans="1:4" s="15" customFormat="1" ht="97.5" customHeight="1">
      <c r="A94" s="38">
        <v>80</v>
      </c>
      <c r="B94" s="3" t="s">
        <v>156</v>
      </c>
      <c r="C94" s="31" t="s">
        <v>161</v>
      </c>
      <c r="D94" s="40">
        <f>SUM(D95:D96)</f>
        <v>73382.42</v>
      </c>
    </row>
    <row r="95" spans="1:4" s="15" customFormat="1" ht="45.75" customHeight="1">
      <c r="A95" s="39">
        <v>81</v>
      </c>
      <c r="B95" s="8" t="s">
        <v>158</v>
      </c>
      <c r="C95" s="17" t="s">
        <v>157</v>
      </c>
      <c r="D95" s="42">
        <v>66560.3</v>
      </c>
    </row>
    <row r="96" spans="1:4" s="15" customFormat="1" ht="46.5" customHeight="1">
      <c r="A96" s="39">
        <v>82</v>
      </c>
      <c r="B96" s="8" t="s">
        <v>159</v>
      </c>
      <c r="C96" s="17" t="s">
        <v>160</v>
      </c>
      <c r="D96" s="42">
        <v>6822.12</v>
      </c>
    </row>
    <row r="97" spans="1:4" s="15" customFormat="1" ht="63.75" customHeight="1">
      <c r="A97" s="38">
        <v>83</v>
      </c>
      <c r="B97" s="3" t="s">
        <v>162</v>
      </c>
      <c r="C97" s="31" t="s">
        <v>163</v>
      </c>
      <c r="D97" s="40">
        <f>SUM(D98:D99)</f>
        <v>-8942739.42</v>
      </c>
    </row>
    <row r="98" spans="1:4" s="15" customFormat="1" ht="60" customHeight="1">
      <c r="A98" s="39">
        <v>84</v>
      </c>
      <c r="B98" s="8" t="s">
        <v>164</v>
      </c>
      <c r="C98" s="17" t="s">
        <v>166</v>
      </c>
      <c r="D98" s="42">
        <v>-1036796.64</v>
      </c>
    </row>
    <row r="99" spans="1:4" s="15" customFormat="1" ht="62.25" customHeight="1">
      <c r="A99" s="39">
        <v>85</v>
      </c>
      <c r="B99" s="8" t="s">
        <v>165</v>
      </c>
      <c r="C99" s="17" t="s">
        <v>166</v>
      </c>
      <c r="D99" s="42">
        <v>-7905942.78</v>
      </c>
    </row>
    <row r="100" spans="1:4" s="15" customFormat="1" ht="15">
      <c r="A100" s="38">
        <v>86</v>
      </c>
      <c r="B100" s="19"/>
      <c r="C100" s="48" t="s">
        <v>2</v>
      </c>
      <c r="D100" s="40">
        <f>D15+D59</f>
        <v>1645772342.86</v>
      </c>
    </row>
  </sheetData>
  <sheetProtection/>
  <mergeCells count="14">
    <mergeCell ref="C8:D8"/>
    <mergeCell ref="C9:D9"/>
    <mergeCell ref="D13:D14"/>
    <mergeCell ref="C13:C14"/>
    <mergeCell ref="A11:D11"/>
    <mergeCell ref="B13:B14"/>
    <mergeCell ref="A13:A14"/>
    <mergeCell ref="C7:D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2021-11-15T13:05:29Z</cp:lastPrinted>
  <dcterms:created xsi:type="dcterms:W3CDTF">1999-08-31T09:18:08Z</dcterms:created>
  <dcterms:modified xsi:type="dcterms:W3CDTF">2021-11-26T08:11:05Z</dcterms:modified>
  <cp:category/>
  <cp:version/>
  <cp:contentType/>
  <cp:contentStatus/>
</cp:coreProperties>
</file>